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C49" i="102"/>
  <c r="AG47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<sst xmlns="http://schemas.openxmlformats.org/spreadsheetml/2006/main" count="261" uniqueCount="123">
  <si>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</si>
  <si>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</si>
  <si>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</si>
  <si>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</si>
  <si>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</si>
  <si>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</si>
  <si>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</si>
  <si>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</si>
  <si>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</si>
  <si>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</si>
  <si>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</si>
  <si>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</si>
  <si>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</si>
  <si>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</si>
  <si>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</si>
  <si>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</si>
  <si>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</si>
  <si>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</si>
  <si>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</si>
  <si>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 xml:space="preserve">     </t>
  </si>
  <si>
    <t xml:space="preserve">    </t>
  </si>
  <si>
    <t xml:space="preserve">         </t>
  </si>
  <si>
    <t>Error</t>
  </si>
  <si>
    <t xml:space="preserve">             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</si>
  <si>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</si>
  <si>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</si>
  <si>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</si>
  <si>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</si>
  <si>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</si>
  <si>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</si>
  <si>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</si>
  <si>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</si>
  <si>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</si>
  <si>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</si>
  <si>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</si>
  <si>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</si>
  <si>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</si>
  <si>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</si>
  <si>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</si>
  <si>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</si>
  <si>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</si>
  <si>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</si>
  <si>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</si>
  <si>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</si>
  <si>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</si>
  <si>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</si>
  <si>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</si>
  <si>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</si>
  <si>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</si>
  <si>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</si>
  <si>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</si>
  <si>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</si>
  <si>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</si>
  <si>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</si>
  <si>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</si>
  <si>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</si>
  <si>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</si>
  <si>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</si>
  <si>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</si>
  <si>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</si>
  <si>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</si>
  <si>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</si>
  <si>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</si>
  <si>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</si>
  <si>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</si>
  <si>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</si>
  <si>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</si>
  <si>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</si>
  <si>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</si>
  <si>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</si>
  <si>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</si>
  <si>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</si>
  <si>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</si>
  <si>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</si>
  <si>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</si>
  <si>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</si>
  <si>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</si>
  <si>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</si>
  <si>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</si>
  <si>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</si>
  <si>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</si>
  <si>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</si>
  <si>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</si>
  <si>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</si>
  <si>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</si>
  <si>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</si>
  <si>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</si>
  <si>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</si>
  <si>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</si>
  <si>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 xml:space="preserve"> Sample:</t>
  </si>
  <si>
    <t>f-value:</t>
  </si>
  <si>
    <t>f-value Error:</t>
  </si>
  <si>
    <t>(%)</t>
  </si>
  <si>
    <t>(10e-14 mol)</t>
  </si>
  <si>
    <t xml:space="preserve">  (V) </t>
  </si>
  <si>
    <t>(V)</t>
  </si>
  <si>
    <t xml:space="preserve">   Error(Ma)</t>
  </si>
  <si>
    <t xml:space="preserve"> (V)</t>
  </si>
  <si>
    <t xml:space="preserve">   (Ma)    </t>
  </si>
  <si>
    <t>FCT01</t>
  </si>
  <si>
    <t>FGA012P1H14 (End date: 2012-10-30 18:24:00.0)</t>
  </si>
  <si>
    <t>2012-12-16 09:45:53.0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</si>
  <si>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</si>
  <si>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</si>
  <si>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</si>
  <si>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</si>
  <si>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</si>
  <si>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</si>
  <si>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</si>
  <si>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</si>
  <si>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</si>
  <si>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>3.48 mg Kf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</si>
  <si>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</si>
  <si>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</si>
  <si>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</si>
  <si>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</si>
  <si>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</si>
  <si>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</si>
  <si>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Ma (100.0% 39Ar(K), Steps: 1   2   3   4   5   6   7   8   9  10  11  12  13  14  15  16  17)</t>
  </si>
  <si>
    <t>J-value</t>
  </si>
  <si>
    <t>Inf</t>
  </si>
  <si>
    <t>J-Value</t>
  </si>
  <si>
    <t>J-Value_err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</si>
</sst>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2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29</v>
      </c>
      <c r="B1" s="48" t="s">
        <v>48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30</v>
      </c>
      <c r="B2" s="48" t="s">
        <v>85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31</v>
      </c>
      <c r="B3" s="56">
        <v>18</v>
      </c>
      <c r="C3">
        <v>3.2848459802909246E-3</v>
      </c>
      <c r="D3">
        <v>30.187019999999997</v>
      </c>
    </row>
    <row r="4" spans="1:6">
      <c r="A4" s="47" t="s">
        <v>32</v>
      </c>
      <c r="B4" s="56">
        <v>7</v>
      </c>
      <c r="C4">
        <v>0</v>
      </c>
      <c r="D4">
        <v>30.187019999999997</v>
      </c>
    </row>
    <row r="5" spans="1:6">
      <c r="A5" s="47" t="s">
        <v>33</v>
      </c>
      <c r="B5" s="56">
        <v>1</v>
      </c>
      <c r="C5">
        <v>0</v>
      </c>
      <c r="D5">
        <v>9.5076400000000003</v>
      </c>
    </row>
    <row r="6" spans="1:6">
      <c r="A6" s="47" t="s">
        <v>34</v>
      </c>
      <c r="B6" s="56" t="b">
        <v>1</v>
      </c>
      <c r="C6" t="s">
        <v>84</v>
      </c>
      <c r="D6" t="s">
        <v>84</v>
      </c>
    </row>
    <row r="7" spans="1:6">
      <c r="A7" s="47" t="s">
        <v>35</v>
      </c>
      <c r="B7" s="56">
        <v>1</v>
      </c>
      <c r="C7">
        <v>3.2848459802909246E-3</v>
      </c>
      <c r="D7">
        <v>19.224327000000002</v>
      </c>
    </row>
    <row r="8" spans="1:6">
      <c r="A8" s="47" t="s">
        <v>36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37</v>
      </c>
      <c r="B9" s="56" t="b">
        <v>1</v>
      </c>
      <c r="C9">
        <v>3.4914845790510927E-2</v>
      </c>
      <c r="D9">
        <v>21.467793</v>
      </c>
    </row>
    <row r="10" spans="1:6">
      <c r="A10" s="47" t="s">
        <v>38</v>
      </c>
      <c r="B10" s="56" t="b">
        <v>0</v>
      </c>
      <c r="C10">
        <v>3.2848459802909246E-3</v>
      </c>
      <c r="D10">
        <v>21.467793</v>
      </c>
    </row>
    <row r="11" spans="1:6">
      <c r="A11" s="47" t="s">
        <v>39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40</v>
      </c>
      <c r="B12" s="56" t="s">
        <v>86</v>
      </c>
      <c r="C12" t="s">
        <v>84</v>
      </c>
      <c r="D12" t="s">
        <v>84</v>
      </c>
    </row>
    <row r="13" spans="1:6">
      <c r="A13" s="47" t="s">
        <v>41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49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50</v>
      </c>
      <c r="B15" s="56" t="b">
        <v>0</v>
      </c>
      <c r="C15">
        <v>8.0373865517756812E-2</v>
      </c>
      <c r="D15">
        <v>21.3860761</v>
      </c>
    </row>
    <row r="16" spans="1:6">
      <c r="A16" s="47" t="s">
        <v>51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84</v>
      </c>
      <c r="D18" t="s">
        <v>84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84</v>
      </c>
      <c r="D24" t="s">
        <v>84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84</v>
      </c>
      <c r="D30" t="s">
        <v>84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84</v>
      </c>
      <c r="D36" t="s">
        <v>84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84</v>
      </c>
      <c r="D42" t="s">
        <v>84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84</v>
      </c>
      <c r="D48" t="s">
        <v>84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84</v>
      </c>
      <c r="D54" t="s">
        <v>84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84</v>
      </c>
      <c r="D60" t="s">
        <v>84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84</v>
      </c>
      <c r="D66" t="s">
        <v>84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84</v>
      </c>
      <c r="D72" t="s">
        <v>84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84</v>
      </c>
      <c r="D78" t="s">
        <v>84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84</v>
      </c>
      <c r="D84" t="s">
        <v>84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84</v>
      </c>
      <c r="D90" t="s">
        <v>84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84</v>
      </c>
      <c r="D96" t="s">
        <v>84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84</v>
      </c>
      <c r="D102" t="s">
        <v>84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84</v>
      </c>
      <c r="D108" t="s">
        <v>84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84</v>
      </c>
      <c r="D114" t="s">
        <v>84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84</v>
      </c>
      <c r="D120" t="s">
        <v>84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30</v>
      </c>
      <c r="B2" s="48" t="s">
        <v>42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32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40</v>
      </c>
      <c r="B12" s="56" t="s">
        <v>87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28</v>
      </c>
      <c r="D21" t="s">
        <v>28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30</v>
      </c>
      <c r="B2" s="48" t="s">
        <v>42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32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40</v>
      </c>
      <c r="B12" s="56" t="s">
        <v>88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28</v>
      </c>
      <c r="D19" t="s">
        <v>28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89</v>
      </c>
      <c r="B3" s="122" t="s">
        <v>99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100</v>
      </c>
      <c r="G4" s="5"/>
      <c r="H4" s="5"/>
      <c r="I4" s="5"/>
      <c r="J4" s="117" t="s">
        <v>83</v>
      </c>
      <c r="K4" s="5"/>
      <c r="L4" s="5"/>
      <c r="M4" s="4" t="s">
        <v>82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101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102</v>
      </c>
      <c r="G6" s="5"/>
      <c r="H6" s="5"/>
      <c r="I6" s="5"/>
      <c r="J6" s="117" t="s">
        <v>103</v>
      </c>
      <c r="K6" s="5" t="s">
        <v>104</v>
      </c>
      <c r="L6" s="5"/>
      <c r="M6" s="4" t="s">
        <v>105</v>
      </c>
      <c r="N6" s="5" t="s">
        <v>106</v>
      </c>
      <c r="O6" s="5"/>
      <c r="P6" s="29"/>
      <c r="Q6" s="30"/>
    </row>
    <row r="7" spans="1:45">
      <c r="A7" s="41" t="s">
        <v>81</v>
      </c>
      <c r="B7" s="42">
        <v>4675</v>
      </c>
      <c r="C7" s="43"/>
      <c r="E7" s="33" t="s">
        <v>13</v>
      </c>
      <c r="F7" s="58">
        <v>3.5442939999999999E-3</v>
      </c>
      <c r="G7" s="33"/>
      <c r="H7" s="33" t="s">
        <v>90</v>
      </c>
      <c r="I7" s="174">
        <v>0.99675460000000005</v>
      </c>
      <c r="J7" s="117" t="s">
        <v>107</v>
      </c>
      <c r="K7" s="5" t="s">
        <v>108</v>
      </c>
      <c r="L7" s="5"/>
      <c r="M7" s="4" t="s">
        <v>109</v>
      </c>
      <c r="N7" s="5" t="s">
        <v>110</v>
      </c>
      <c r="O7" s="5"/>
      <c r="P7" s="29"/>
      <c r="Q7" s="30"/>
      <c r="AE7" s="34" t="s">
        <v>63</v>
      </c>
      <c r="AF7" s="74">
        <f>F8</f>
        <v>8.3916590000000008E-6</v>
      </c>
    </row>
    <row r="8" spans="1:45" ht="15.75">
      <c r="A8" s="44" t="s">
        <v>15</v>
      </c>
      <c r="B8" s="45" t="s">
        <v>111</v>
      </c>
      <c r="C8" s="43"/>
      <c r="D8" s="5"/>
      <c r="E8" s="7" t="s">
        <v>24</v>
      </c>
      <c r="F8" s="57">
        <v>8.3916590000000008E-6</v>
      </c>
      <c r="G8" s="5"/>
      <c r="H8" s="129" t="s">
        <v>91</v>
      </c>
      <c r="I8" s="130">
        <v>1.4356150000000001E-4</v>
      </c>
      <c r="J8" s="117" t="s">
        <v>112</v>
      </c>
      <c r="K8" s="5" t="s">
        <v>113</v>
      </c>
      <c r="L8" s="118"/>
      <c r="M8" s="4"/>
      <c r="N8" s="5"/>
      <c r="O8" s="5"/>
      <c r="P8" s="29"/>
      <c r="Q8" s="30"/>
      <c r="AE8" s="75" t="s">
        <v>64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114</v>
      </c>
      <c r="B10" s="42"/>
      <c r="C10" s="175">
        <v>3.5442939999999999E-3</v>
      </c>
      <c r="D10" s="5" t="s">
        <v>115</v>
      </c>
      <c r="E10" s="176">
        <v>8.3916590000000008E-6</v>
      </c>
      <c r="F10" s="5" t="s">
        <v>116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45</v>
      </c>
      <c r="V10" s="5"/>
      <c r="W10" s="5"/>
      <c r="X10" s="9"/>
      <c r="Y10" s="9" t="s">
        <v>46</v>
      </c>
      <c r="Z10" s="5"/>
      <c r="AA10" s="5"/>
      <c r="AB10" s="5"/>
      <c r="AC10" s="9" t="s">
        <v>47</v>
      </c>
      <c r="AE10" s="5"/>
      <c r="AF10" s="6"/>
    </row>
    <row r="11" spans="1:45" ht="20.25" customHeight="1">
      <c r="A11" s="42" t="s">
        <v>117</v>
      </c>
      <c r="B11" s="42"/>
      <c r="C11" s="177">
        <v>3.5442939999999999E-3</v>
      </c>
      <c r="D11" s="132" t="s">
        <v>115</v>
      </c>
      <c r="E11" s="178">
        <v>8.3916590000000008E-6</v>
      </c>
      <c r="F11" s="133" t="s">
        <v>118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68</v>
      </c>
      <c r="T12" s="36" t="s">
        <v>52</v>
      </c>
      <c r="U12" s="36" t="s">
        <v>121</v>
      </c>
      <c r="V12" s="36" t="s">
        <v>122</v>
      </c>
      <c r="W12" s="42"/>
      <c r="X12" s="36" t="s">
        <v>44</v>
      </c>
      <c r="Y12" s="36" t="s">
        <v>43</v>
      </c>
      <c r="Z12" s="36" t="s">
        <v>25</v>
      </c>
      <c r="AA12" s="36" t="s">
        <v>43</v>
      </c>
      <c r="AB12" s="42"/>
      <c r="AC12" s="36" t="s">
        <v>26</v>
      </c>
      <c r="AD12" s="36" t="s">
        <v>43</v>
      </c>
      <c r="AE12" s="36" t="s">
        <v>27</v>
      </c>
      <c r="AF12" s="37" t="s">
        <v>43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119</v>
      </c>
      <c r="Q13" s="153" t="s">
        <v>119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67</v>
      </c>
      <c r="AH13" s="62"/>
      <c r="AI13" s="63"/>
      <c r="AJ13" s="63" t="s">
        <v>53</v>
      </c>
      <c r="AK13" s="63" t="s">
        <v>54</v>
      </c>
      <c r="AL13" s="63" t="s">
        <v>55</v>
      </c>
      <c r="AM13" s="63" t="s">
        <v>56</v>
      </c>
      <c r="AN13" s="63" t="s">
        <v>57</v>
      </c>
      <c r="AO13" s="63" t="s">
        <v>58</v>
      </c>
      <c r="AP13" s="63" t="s">
        <v>59</v>
      </c>
      <c r="AQ13" s="63" t="s">
        <v>60</v>
      </c>
      <c r="AR13" s="63" t="s">
        <v>61</v>
      </c>
      <c r="AS13" s="64" t="s">
        <v>62</v>
      </c>
    </row>
    <row r="14" spans="1:45">
      <c r="A14" s="12" t="s">
        <v>19</v>
      </c>
      <c r="B14" s="54" t="s">
        <v>20</v>
      </c>
      <c r="C14" s="21" t="s">
        <v>94</v>
      </c>
      <c r="D14" s="14" t="s">
        <v>92</v>
      </c>
      <c r="E14" s="23" t="s">
        <v>93</v>
      </c>
      <c r="F14" s="13" t="s">
        <v>97</v>
      </c>
      <c r="G14" s="21" t="s">
        <v>94</v>
      </c>
      <c r="H14" s="14" t="s">
        <v>92</v>
      </c>
      <c r="I14" s="14" t="s">
        <v>21</v>
      </c>
      <c r="J14" s="23" t="s">
        <v>21</v>
      </c>
      <c r="K14" s="13" t="s">
        <v>21</v>
      </c>
      <c r="L14" s="13" t="s">
        <v>20</v>
      </c>
      <c r="M14" s="13" t="s">
        <v>22</v>
      </c>
      <c r="N14" s="23" t="s">
        <v>23</v>
      </c>
      <c r="O14" s="23" t="s">
        <v>22</v>
      </c>
      <c r="P14" s="23" t="s">
        <v>98</v>
      </c>
      <c r="Q14" s="24" t="s">
        <v>96</v>
      </c>
      <c r="S14" s="154">
        <v>1</v>
      </c>
      <c r="T14" s="155">
        <v>0.62605540000000004</v>
      </c>
      <c r="U14" s="156">
        <v>3.6132339999999999E-3</v>
      </c>
      <c r="V14" s="156">
        <v>3.5406910000000002E-4</v>
      </c>
      <c r="W14" s="157"/>
      <c r="X14" s="158">
        <v>25.235469999999999</v>
      </c>
      <c r="Y14" s="158">
        <v>0.89060519999999999</v>
      </c>
      <c r="Z14" s="156">
        <v>409.16660000000002</v>
      </c>
      <c r="AA14" s="156">
        <v>14.465109999999999</v>
      </c>
      <c r="AB14" s="157"/>
      <c r="AC14" s="159">
        <v>6.1675300000000002E-2</v>
      </c>
      <c r="AD14" s="159">
        <v>6.9580360000000003E-4</v>
      </c>
      <c r="AE14" s="159">
        <v>2.4439919999999999E-3</v>
      </c>
      <c r="AF14" s="160">
        <v>8.6401529999999998E-5</v>
      </c>
      <c r="AG14" s="76">
        <f>S14</f>
        <v>1</v>
      </c>
      <c r="AH14" s="50">
        <v>1</v>
      </c>
      <c r="AI14" s="179">
        <v>0.03</v>
      </c>
      <c r="AJ14" s="70">
        <v>1.3514670000000001E-3</v>
      </c>
      <c r="AK14" s="70">
        <v>1.135289E-3</v>
      </c>
      <c r="AL14" s="70">
        <v>2.8659750000000002E-3</v>
      </c>
      <c r="AM14" s="70">
        <v>6.5496049999999996E-4</v>
      </c>
      <c r="AN14" s="70">
        <v>3.4078629999999999E-2</v>
      </c>
      <c r="AO14" s="70">
        <v>3.408986E-2</v>
      </c>
      <c r="AP14" s="70">
        <v>0.55275019999999997</v>
      </c>
      <c r="AQ14" s="66">
        <v>1.128531E-2</v>
      </c>
      <c r="AR14" s="66">
        <v>3.7931449999999999E-2</v>
      </c>
      <c r="AS14" s="67">
        <v>5.1955689999999999E-2</v>
      </c>
    </row>
    <row r="15" spans="1:45">
      <c r="A15" s="12">
        <v>1</v>
      </c>
      <c r="B15" s="54">
        <v>0.03</v>
      </c>
      <c r="C15" s="21">
        <v>3.4087190000000003E-2</v>
      </c>
      <c r="D15" s="14">
        <v>0.62605540000000004</v>
      </c>
      <c r="E15" s="23">
        <v>1.035031</v>
      </c>
      <c r="F15" s="13">
        <v>0.1493495</v>
      </c>
      <c r="G15" s="21">
        <v>1.3507650000000001E-3</v>
      </c>
      <c r="H15" s="14">
        <v>27.019349999999999</v>
      </c>
      <c r="I15" s="14">
        <v>409.00020000000001</v>
      </c>
      <c r="J15" s="23">
        <v>0.84004179999999995</v>
      </c>
      <c r="K15" s="13">
        <v>3.3313799999999998E-2</v>
      </c>
      <c r="L15" s="13">
        <v>6.1847490000000001</v>
      </c>
      <c r="M15" s="13">
        <v>0.33303450000000001</v>
      </c>
      <c r="N15" s="23">
        <v>4.3813969999999998</v>
      </c>
      <c r="O15" s="23">
        <v>0.42924259999999997</v>
      </c>
      <c r="P15" s="23">
        <v>3.6132339999999999E-3</v>
      </c>
      <c r="Q15" s="24">
        <v>3.5406910000000002E-4</v>
      </c>
      <c r="S15" s="161">
        <v>2</v>
      </c>
      <c r="T15" s="162">
        <v>0.61149900000000001</v>
      </c>
      <c r="U15" s="163">
        <v>3.6299190000000001E-3</v>
      </c>
      <c r="V15" s="163">
        <v>3.5158949999999998E-4</v>
      </c>
      <c r="W15" s="116"/>
      <c r="X15" s="164">
        <v>456.56119999999999</v>
      </c>
      <c r="Y15" s="164">
        <v>294.37110000000001</v>
      </c>
      <c r="Z15" s="163">
        <v>2289.7820000000002</v>
      </c>
      <c r="AA15" s="163">
        <v>1476.3440000000001</v>
      </c>
      <c r="AB15" s="116"/>
      <c r="AC15" s="165">
        <v>0.1993907</v>
      </c>
      <c r="AD15" s="165">
        <v>1.0062389999999999E-3</v>
      </c>
      <c r="AE15" s="165">
        <v>4.3672289999999999E-4</v>
      </c>
      <c r="AF15" s="166">
        <v>2.8157859999999998E-4</v>
      </c>
      <c r="AG15" s="76">
        <f t="shared" ref="AG15:AG47" si="0">S15</f>
        <v>2</v>
      </c>
      <c r="AH15" s="12">
        <v>2</v>
      </c>
      <c r="AI15" s="180">
        <v>3.5000000000000003E-2</v>
      </c>
      <c r="AJ15" s="65">
        <v>7.3503950000000003E-5</v>
      </c>
      <c r="AK15" s="65">
        <v>9.3641310000000001E-4</v>
      </c>
      <c r="AL15" s="65">
        <v>2.3639249999999998E-3</v>
      </c>
      <c r="AM15" s="65">
        <v>3.7817809999999999E-4</v>
      </c>
      <c r="AN15" s="65">
        <v>3.3285870000000002E-2</v>
      </c>
      <c r="AO15" s="65">
        <v>3.3296829999999999E-2</v>
      </c>
      <c r="AP15" s="65">
        <v>0.16704279999999999</v>
      </c>
      <c r="AQ15" s="68">
        <v>3.6475189999999998E-2</v>
      </c>
      <c r="AR15" s="68">
        <v>0.103529</v>
      </c>
      <c r="AS15" s="69">
        <v>0.78793250000000004</v>
      </c>
    </row>
    <row r="16" spans="1:45">
      <c r="A16" s="12">
        <v>2</v>
      </c>
      <c r="B16" s="54">
        <v>3.5000000000000003E-2</v>
      </c>
      <c r="C16" s="21">
        <v>3.3294629999999999E-2</v>
      </c>
      <c r="D16" s="14">
        <v>0.61149900000000001</v>
      </c>
      <c r="E16" s="23">
        <v>1.0109649999999999</v>
      </c>
      <c r="F16" s="13">
        <v>0.14520649999999999</v>
      </c>
      <c r="G16" s="21">
        <v>7.2924789999999996E-5</v>
      </c>
      <c r="H16" s="14">
        <v>86.92774</v>
      </c>
      <c r="I16" s="14">
        <v>2272.569</v>
      </c>
      <c r="J16" s="23">
        <v>12.73963</v>
      </c>
      <c r="K16" s="13">
        <v>2.813245E-2</v>
      </c>
      <c r="L16" s="13">
        <v>7.323925</v>
      </c>
      <c r="M16" s="13">
        <v>0.45280809999999999</v>
      </c>
      <c r="N16" s="23">
        <v>4.3612590000000004</v>
      </c>
      <c r="O16" s="23">
        <v>0.42232500000000001</v>
      </c>
      <c r="P16" s="23">
        <v>3.6299190000000001E-3</v>
      </c>
      <c r="Q16" s="24">
        <v>3.5158949999999998E-4</v>
      </c>
      <c r="S16" s="161">
        <v>3</v>
      </c>
      <c r="T16" s="162">
        <v>0.96609599999999995</v>
      </c>
      <c r="U16" s="163">
        <v>3.5919739999999999E-3</v>
      </c>
      <c r="V16" s="163">
        <v>2.017965E-4</v>
      </c>
      <c r="W16" s="116"/>
      <c r="X16" s="164">
        <v>991.46280000000002</v>
      </c>
      <c r="Y16" s="164">
        <v>809.47140000000002</v>
      </c>
      <c r="Z16" s="163">
        <v>4668.3040000000001</v>
      </c>
      <c r="AA16" s="163">
        <v>3811.377</v>
      </c>
      <c r="AB16" s="116"/>
      <c r="AC16" s="165">
        <v>0.21238180000000001</v>
      </c>
      <c r="AD16" s="165">
        <v>1.2926299999999999E-3</v>
      </c>
      <c r="AE16" s="165">
        <v>2.1421060000000001E-4</v>
      </c>
      <c r="AF16" s="166">
        <v>1.7488949999999999E-4</v>
      </c>
      <c r="AG16" s="76">
        <f t="shared" si="0"/>
        <v>3</v>
      </c>
      <c r="AH16" s="12">
        <v>3</v>
      </c>
      <c r="AI16" s="180">
        <v>3.9E-2</v>
      </c>
      <c r="AJ16" s="65">
        <v>5.3994550000000003E-5</v>
      </c>
      <c r="AK16" s="65">
        <v>1.5199059999999999E-3</v>
      </c>
      <c r="AL16" s="65">
        <v>3.836922E-3</v>
      </c>
      <c r="AM16" s="65">
        <v>5.3894570000000001E-4</v>
      </c>
      <c r="AN16" s="65">
        <v>5.258782E-2</v>
      </c>
      <c r="AO16" s="65">
        <v>5.2605150000000003E-2</v>
      </c>
      <c r="AP16" s="65">
        <v>0.24777080000000001</v>
      </c>
      <c r="AQ16" s="68">
        <v>3.885077E-2</v>
      </c>
      <c r="AR16" s="68">
        <v>0.1132893</v>
      </c>
      <c r="AS16" s="69">
        <v>1.741001</v>
      </c>
    </row>
    <row r="17" spans="1:45">
      <c r="A17" s="12">
        <v>3</v>
      </c>
      <c r="B17" s="54">
        <v>3.9E-2</v>
      </c>
      <c r="C17" s="21">
        <v>5.260157E-2</v>
      </c>
      <c r="D17" s="14">
        <v>0.96609599999999995</v>
      </c>
      <c r="E17" s="23">
        <v>1.597205</v>
      </c>
      <c r="F17" s="13">
        <v>0.2318325</v>
      </c>
      <c r="G17" s="21">
        <v>5.3054509999999999E-5</v>
      </c>
      <c r="H17" s="14">
        <v>93.567310000000006</v>
      </c>
      <c r="I17" s="14">
        <v>4588.8109999999997</v>
      </c>
      <c r="J17" s="23">
        <v>28.149249999999999</v>
      </c>
      <c r="K17" s="13">
        <v>2.8902250000000001E-2</v>
      </c>
      <c r="L17" s="13">
        <v>7.128844</v>
      </c>
      <c r="M17" s="13">
        <v>0.26535419999999998</v>
      </c>
      <c r="N17" s="23">
        <v>4.40733</v>
      </c>
      <c r="O17" s="23">
        <v>0.2474266</v>
      </c>
      <c r="P17" s="23">
        <v>3.5919739999999999E-3</v>
      </c>
      <c r="Q17" s="24">
        <v>2.017965E-4</v>
      </c>
      <c r="S17" s="161">
        <v>4</v>
      </c>
      <c r="T17" s="162">
        <v>0.91495090000000001</v>
      </c>
      <c r="U17" s="163">
        <v>3.5700570000000002E-3</v>
      </c>
      <c r="V17" s="163">
        <v>2.267964E-4</v>
      </c>
      <c r="W17" s="116"/>
      <c r="X17" s="164">
        <v>1459.075</v>
      </c>
      <c r="Y17" s="164">
        <v>2003.97</v>
      </c>
      <c r="Z17" s="163">
        <v>6768.7030000000004</v>
      </c>
      <c r="AA17" s="163">
        <v>9296.4869999999992</v>
      </c>
      <c r="AB17" s="116"/>
      <c r="AC17" s="165">
        <v>0.215562</v>
      </c>
      <c r="AD17" s="165">
        <v>7.7603869999999997E-4</v>
      </c>
      <c r="AE17" s="165">
        <v>1.4773879999999999E-4</v>
      </c>
      <c r="AF17" s="166">
        <v>2.029121E-4</v>
      </c>
      <c r="AG17" s="76">
        <f t="shared" si="0"/>
        <v>4</v>
      </c>
      <c r="AH17" s="12">
        <v>4</v>
      </c>
      <c r="AI17" s="180">
        <v>4.2999999999999997E-2</v>
      </c>
      <c r="AJ17" s="65">
        <v>3.5061110000000003E-5</v>
      </c>
      <c r="AK17" s="65">
        <v>1.4848299999999999E-3</v>
      </c>
      <c r="AL17" s="65">
        <v>3.7483740000000001E-3</v>
      </c>
      <c r="AM17" s="65">
        <v>5.3017180000000002E-4</v>
      </c>
      <c r="AN17" s="65">
        <v>4.9803930000000003E-2</v>
      </c>
      <c r="AO17" s="65">
        <v>4.9820339999999998E-2</v>
      </c>
      <c r="AP17" s="65">
        <v>0.23119329999999999</v>
      </c>
      <c r="AQ17" s="68">
        <v>3.9432290000000002E-2</v>
      </c>
      <c r="AR17" s="68">
        <v>0.1186106</v>
      </c>
      <c r="AS17" s="69">
        <v>2.6192890000000002</v>
      </c>
    </row>
    <row r="18" spans="1:45">
      <c r="A18" s="12">
        <v>4</v>
      </c>
      <c r="B18" s="54">
        <v>4.2999999999999997E-2</v>
      </c>
      <c r="C18" s="21">
        <v>4.9816840000000001E-2</v>
      </c>
      <c r="D18" s="14">
        <v>0.91495090000000001</v>
      </c>
      <c r="E18" s="23">
        <v>1.5126489999999999</v>
      </c>
      <c r="F18" s="13">
        <v>0.2209072</v>
      </c>
      <c r="G18" s="21">
        <v>3.4142759999999998E-5</v>
      </c>
      <c r="H18" s="14">
        <v>95.550830000000005</v>
      </c>
      <c r="I18" s="14">
        <v>6594.0119999999997</v>
      </c>
      <c r="J18" s="23">
        <v>42.349769999999999</v>
      </c>
      <c r="K18" s="13">
        <v>2.9813510000000001E-2</v>
      </c>
      <c r="L18" s="13">
        <v>6.910933</v>
      </c>
      <c r="M18" s="13">
        <v>0.2535153</v>
      </c>
      <c r="N18" s="23">
        <v>4.4343870000000001</v>
      </c>
      <c r="O18" s="23">
        <v>0.28154800000000002</v>
      </c>
      <c r="P18" s="23">
        <v>3.5700570000000002E-3</v>
      </c>
      <c r="Q18" s="24">
        <v>2.267964E-4</v>
      </c>
      <c r="S18" s="161">
        <v>5</v>
      </c>
      <c r="T18" s="162">
        <v>0.99251780000000001</v>
      </c>
      <c r="U18" s="163">
        <v>3.5853790000000001E-3</v>
      </c>
      <c r="V18" s="163">
        <v>1.6298309999999999E-4</v>
      </c>
      <c r="W18" s="116"/>
      <c r="X18" s="164">
        <v>1718.104</v>
      </c>
      <c r="Y18" s="164">
        <v>1964.308</v>
      </c>
      <c r="Z18" s="163">
        <v>7884.7780000000002</v>
      </c>
      <c r="AA18" s="163">
        <v>9014.643</v>
      </c>
      <c r="AB18" s="116"/>
      <c r="AC18" s="165">
        <v>0.21790129999999999</v>
      </c>
      <c r="AD18" s="165">
        <v>1.3012570000000001E-3</v>
      </c>
      <c r="AE18" s="165">
        <v>1.2682669999999999E-4</v>
      </c>
      <c r="AF18" s="166">
        <v>1.4500050000000001E-4</v>
      </c>
      <c r="AG18" s="76">
        <f t="shared" si="0"/>
        <v>5</v>
      </c>
      <c r="AH18" s="12">
        <v>5</v>
      </c>
      <c r="AI18" s="180">
        <v>4.7E-2</v>
      </c>
      <c r="AJ18" s="65">
        <v>3.2407480000000003E-5</v>
      </c>
      <c r="AK18" s="65">
        <v>1.5426159999999999E-3</v>
      </c>
      <c r="AL18" s="65">
        <v>3.8942529999999999E-3</v>
      </c>
      <c r="AM18" s="65">
        <v>5.8027019999999999E-4</v>
      </c>
      <c r="AN18" s="65">
        <v>5.4025999999999998E-2</v>
      </c>
      <c r="AO18" s="65">
        <v>5.4043800000000003E-2</v>
      </c>
      <c r="AP18" s="65">
        <v>0.24810189999999999</v>
      </c>
      <c r="AQ18" s="68">
        <v>3.9860050000000001E-2</v>
      </c>
      <c r="AR18" s="68">
        <v>0.1148286</v>
      </c>
      <c r="AS18" s="69">
        <v>2.9440490000000001</v>
      </c>
    </row>
    <row r="19" spans="1:45">
      <c r="A19" s="12">
        <v>5</v>
      </c>
      <c r="B19" s="54">
        <v>4.7E-2</v>
      </c>
      <c r="C19" s="21">
        <v>5.4040169999999998E-2</v>
      </c>
      <c r="D19" s="14">
        <v>0.99251780000000001</v>
      </c>
      <c r="E19" s="23">
        <v>1.640887</v>
      </c>
      <c r="F19" s="13">
        <v>0.23861099999999999</v>
      </c>
      <c r="G19" s="21">
        <v>3.1453379999999998E-5</v>
      </c>
      <c r="H19" s="14">
        <v>96.174610000000001</v>
      </c>
      <c r="I19" s="14">
        <v>7655.6980000000003</v>
      </c>
      <c r="J19" s="23">
        <v>47.600639999999999</v>
      </c>
      <c r="K19" s="13">
        <v>2.8553220000000001E-2</v>
      </c>
      <c r="L19" s="13">
        <v>7.2159899999999997</v>
      </c>
      <c r="M19" s="13">
        <v>0.26651849999999999</v>
      </c>
      <c r="N19" s="23">
        <v>4.4154369999999998</v>
      </c>
      <c r="O19" s="23">
        <v>0.20049710000000001</v>
      </c>
      <c r="P19" s="23">
        <v>3.5853790000000001E-3</v>
      </c>
      <c r="Q19" s="24">
        <v>1.6298309999999999E-4</v>
      </c>
      <c r="S19" s="161">
        <v>6</v>
      </c>
      <c r="T19" s="162">
        <v>1.1937450000000001</v>
      </c>
      <c r="U19" s="163">
        <v>3.5467459999999999E-3</v>
      </c>
      <c r="V19" s="163">
        <v>1.4819360000000001E-4</v>
      </c>
      <c r="W19" s="116"/>
      <c r="X19" s="164">
        <v>2778.9859999999999</v>
      </c>
      <c r="Y19" s="164">
        <v>4728.6180000000004</v>
      </c>
      <c r="Z19" s="163">
        <v>12702.69</v>
      </c>
      <c r="AA19" s="163">
        <v>21614.42</v>
      </c>
      <c r="AB19" s="116"/>
      <c r="AC19" s="165">
        <v>0.2187714</v>
      </c>
      <c r="AD19" s="165">
        <v>1.7232E-3</v>
      </c>
      <c r="AE19" s="165">
        <v>7.8723470000000004E-5</v>
      </c>
      <c r="AF19" s="166">
        <v>1.3395289999999999E-4</v>
      </c>
      <c r="AG19" s="76">
        <f t="shared" si="0"/>
        <v>6</v>
      </c>
      <c r="AH19" s="12">
        <v>6</v>
      </c>
      <c r="AI19" s="180">
        <v>5.0999999999999997E-2</v>
      </c>
      <c r="AJ19" s="65">
        <v>2.4516890000000002E-5</v>
      </c>
      <c r="AK19" s="65">
        <v>1.8243179999999999E-3</v>
      </c>
      <c r="AL19" s="65">
        <v>4.6053930000000002E-3</v>
      </c>
      <c r="AM19" s="65">
        <v>6.9874879999999996E-4</v>
      </c>
      <c r="AN19" s="65">
        <v>6.4979400000000007E-2</v>
      </c>
      <c r="AO19" s="65">
        <v>6.5000810000000006E-2</v>
      </c>
      <c r="AP19" s="65">
        <v>0.2972168</v>
      </c>
      <c r="AQ19" s="68">
        <v>4.0019150000000003E-2</v>
      </c>
      <c r="AR19" s="68">
        <v>0.11335720000000001</v>
      </c>
      <c r="AS19" s="69">
        <v>4.6022189999999998</v>
      </c>
    </row>
    <row r="20" spans="1:45">
      <c r="A20" s="12">
        <v>6</v>
      </c>
      <c r="B20" s="54">
        <v>5.0999999999999997E-2</v>
      </c>
      <c r="C20" s="21">
        <v>6.4996509999999993E-2</v>
      </c>
      <c r="D20" s="14">
        <v>1.1937450000000001</v>
      </c>
      <c r="E20" s="23">
        <v>1.973568</v>
      </c>
      <c r="F20" s="13">
        <v>0.29011399999999998</v>
      </c>
      <c r="G20" s="21">
        <v>2.338857E-5</v>
      </c>
      <c r="H20" s="14">
        <v>97.610240000000005</v>
      </c>
      <c r="I20" s="14">
        <v>12122.94</v>
      </c>
      <c r="J20" s="23">
        <v>74.410640000000001</v>
      </c>
      <c r="K20" s="13">
        <v>2.8075329999999999E-2</v>
      </c>
      <c r="L20" s="13">
        <v>7.3388280000000004</v>
      </c>
      <c r="M20" s="13">
        <v>0.24313280000000001</v>
      </c>
      <c r="N20" s="23">
        <v>4.4635319999999998</v>
      </c>
      <c r="O20" s="23">
        <v>0.18625929999999999</v>
      </c>
      <c r="P20" s="23">
        <v>3.5467459999999999E-3</v>
      </c>
      <c r="Q20" s="24">
        <v>1.4819360000000001E-4</v>
      </c>
      <c r="S20" s="161">
        <v>7</v>
      </c>
      <c r="T20" s="162">
        <v>1.0049969999999999</v>
      </c>
      <c r="U20" s="163">
        <v>3.587579E-3</v>
      </c>
      <c r="V20" s="163">
        <v>1.8807209999999999E-4</v>
      </c>
      <c r="W20" s="116"/>
      <c r="X20" s="164">
        <v>2558.6790000000001</v>
      </c>
      <c r="Y20" s="164">
        <v>5029.6540000000005</v>
      </c>
      <c r="Z20" s="163">
        <v>11589.36</v>
      </c>
      <c r="AA20" s="163">
        <v>22781.45</v>
      </c>
      <c r="AB20" s="116"/>
      <c r="AC20" s="165">
        <v>0.22077830000000001</v>
      </c>
      <c r="AD20" s="165">
        <v>1.400323E-3</v>
      </c>
      <c r="AE20" s="165">
        <v>8.6286069999999998E-5</v>
      </c>
      <c r="AF20" s="166">
        <v>1.6961440000000001E-4</v>
      </c>
      <c r="AG20" s="76">
        <f t="shared" si="0"/>
        <v>7</v>
      </c>
      <c r="AH20" s="12">
        <v>7</v>
      </c>
      <c r="AI20" s="180">
        <v>5.6000000000000001E-2</v>
      </c>
      <c r="AJ20" s="65">
        <v>2.2386139999999998E-5</v>
      </c>
      <c r="AK20" s="65">
        <v>1.617247E-3</v>
      </c>
      <c r="AL20" s="65">
        <v>4.0826530000000003E-3</v>
      </c>
      <c r="AM20" s="65">
        <v>5.5767380000000001E-4</v>
      </c>
      <c r="AN20" s="65">
        <v>5.470539E-2</v>
      </c>
      <c r="AO20" s="65">
        <v>5.4723420000000002E-2</v>
      </c>
      <c r="AP20" s="65">
        <v>0.2479488</v>
      </c>
      <c r="AQ20" s="68">
        <v>4.0386119999999998E-2</v>
      </c>
      <c r="AR20" s="68">
        <v>0.1204582</v>
      </c>
      <c r="AS20" s="69">
        <v>4.4681670000000002</v>
      </c>
    </row>
    <row r="21" spans="1:45">
      <c r="A21" s="12">
        <v>7</v>
      </c>
      <c r="B21" s="54">
        <v>5.6000000000000001E-2</v>
      </c>
      <c r="C21" s="21">
        <v>5.4719610000000002E-2</v>
      </c>
      <c r="D21" s="14">
        <v>1.0049969999999999</v>
      </c>
      <c r="E21" s="23">
        <v>1.6615180000000001</v>
      </c>
      <c r="F21" s="13">
        <v>0.24146280000000001</v>
      </c>
      <c r="G21" s="21">
        <v>2.1385890000000001E-5</v>
      </c>
      <c r="H21" s="14">
        <v>97.384150000000005</v>
      </c>
      <c r="I21" s="14">
        <v>11076</v>
      </c>
      <c r="J21" s="23">
        <v>72.243229999999997</v>
      </c>
      <c r="K21" s="13">
        <v>2.956284E-2</v>
      </c>
      <c r="L21" s="13">
        <v>6.9695369999999999</v>
      </c>
      <c r="M21" s="13">
        <v>0.25046380000000001</v>
      </c>
      <c r="N21" s="23">
        <v>4.4127289999999997</v>
      </c>
      <c r="O21" s="23">
        <v>0.2311397</v>
      </c>
      <c r="P21" s="23">
        <v>3.587579E-3</v>
      </c>
      <c r="Q21" s="24">
        <v>1.8807209999999999E-4</v>
      </c>
      <c r="S21" s="161">
        <v>8</v>
      </c>
      <c r="T21" s="162">
        <v>1.027836</v>
      </c>
      <c r="U21" s="163">
        <v>3.570443E-3</v>
      </c>
      <c r="V21" s="163">
        <v>1.972942E-4</v>
      </c>
      <c r="W21" s="116"/>
      <c r="X21" s="164">
        <v>2899.5610000000001</v>
      </c>
      <c r="Y21" s="164">
        <v>6859.259</v>
      </c>
      <c r="Z21" s="163">
        <v>13154.98</v>
      </c>
      <c r="AA21" s="163">
        <v>31119.7</v>
      </c>
      <c r="AB21" s="116"/>
      <c r="AC21" s="165">
        <v>0.22041540000000001</v>
      </c>
      <c r="AD21" s="165">
        <v>1.195598E-3</v>
      </c>
      <c r="AE21" s="165">
        <v>7.6016810000000001E-5</v>
      </c>
      <c r="AF21" s="166">
        <v>1.7982689999999999E-4</v>
      </c>
      <c r="AG21" s="76">
        <f t="shared" si="0"/>
        <v>8</v>
      </c>
      <c r="AH21" s="12">
        <v>8</v>
      </c>
      <c r="AI21" s="180">
        <v>6.2E-2</v>
      </c>
      <c r="AJ21" s="65">
        <v>2.045999E-5</v>
      </c>
      <c r="AK21" s="65">
        <v>1.8746139999999999E-3</v>
      </c>
      <c r="AL21" s="65">
        <v>4.7323629999999998E-3</v>
      </c>
      <c r="AM21" s="65">
        <v>5.6737620000000004E-4</v>
      </c>
      <c r="AN21" s="65">
        <v>5.594913E-2</v>
      </c>
      <c r="AO21" s="65">
        <v>5.596756E-2</v>
      </c>
      <c r="AP21" s="65">
        <v>0.25400099999999998</v>
      </c>
      <c r="AQ21" s="68">
        <v>4.0319750000000001E-2</v>
      </c>
      <c r="AR21" s="68">
        <v>0.1363008</v>
      </c>
      <c r="AS21" s="69">
        <v>5.6668099999999999</v>
      </c>
    </row>
    <row r="22" spans="1:45">
      <c r="A22" s="12">
        <v>8</v>
      </c>
      <c r="B22" s="54">
        <v>6.2E-2</v>
      </c>
      <c r="C22" s="21">
        <v>5.5963150000000003E-2</v>
      </c>
      <c r="D22" s="14">
        <v>1.027836</v>
      </c>
      <c r="E22" s="23">
        <v>1.6992769999999999</v>
      </c>
      <c r="F22" s="13">
        <v>0.24813540000000001</v>
      </c>
      <c r="G22" s="21">
        <v>1.930056E-5</v>
      </c>
      <c r="H22" s="14">
        <v>97.690730000000002</v>
      </c>
      <c r="I22" s="14">
        <v>12414.52</v>
      </c>
      <c r="J22" s="23">
        <v>91.623410000000007</v>
      </c>
      <c r="K22" s="13">
        <v>3.3505689999999998E-2</v>
      </c>
      <c r="L22" s="13">
        <v>6.1493250000000002</v>
      </c>
      <c r="M22" s="13">
        <v>0.196995</v>
      </c>
      <c r="N22" s="23">
        <v>4.4339079999999997</v>
      </c>
      <c r="O22" s="23">
        <v>0.24482670000000001</v>
      </c>
      <c r="P22" s="23">
        <v>3.570443E-3</v>
      </c>
      <c r="Q22" s="24">
        <v>1.972942E-4</v>
      </c>
      <c r="S22" s="161">
        <v>9</v>
      </c>
      <c r="T22" s="162">
        <v>1.623291</v>
      </c>
      <c r="U22" s="163">
        <v>3.4856069999999999E-3</v>
      </c>
      <c r="V22" s="163">
        <v>1.095241E-4</v>
      </c>
      <c r="W22" s="116"/>
      <c r="X22" s="164">
        <v>-52724.9</v>
      </c>
      <c r="Y22" s="164">
        <v>1260966</v>
      </c>
      <c r="Z22" s="163">
        <v>-239168.7</v>
      </c>
      <c r="AA22" s="163">
        <v>5719945</v>
      </c>
      <c r="AB22" s="116"/>
      <c r="AC22" s="165">
        <v>0.2204507</v>
      </c>
      <c r="AD22" s="165">
        <v>2.1330839999999999E-3</v>
      </c>
      <c r="AE22" s="165">
        <v>-4.1811499999999998E-6</v>
      </c>
      <c r="AF22" s="166">
        <v>9.9996159999999994E-5</v>
      </c>
      <c r="AG22" s="76">
        <f t="shared" si="0"/>
        <v>9</v>
      </c>
      <c r="AH22" s="12">
        <v>9</v>
      </c>
      <c r="AI22" s="181">
        <v>7.0000000000000007E-2</v>
      </c>
      <c r="AJ22" s="65">
        <v>0</v>
      </c>
      <c r="AK22" s="65">
        <v>2.710358E-3</v>
      </c>
      <c r="AL22" s="65">
        <v>6.8421539999999996E-3</v>
      </c>
      <c r="AM22" s="65">
        <v>9.1699399999999997E-4</v>
      </c>
      <c r="AN22" s="65">
        <v>8.8361490000000001E-2</v>
      </c>
      <c r="AO22" s="65">
        <v>8.83906E-2</v>
      </c>
      <c r="AP22" s="65">
        <v>0.40108680000000002</v>
      </c>
      <c r="AQ22" s="68">
        <v>4.0326210000000001E-2</v>
      </c>
      <c r="AR22" s="68">
        <v>0.1247988</v>
      </c>
      <c r="AS22" s="69" t="s">
        <v>120</v>
      </c>
    </row>
    <row r="23" spans="1:45">
      <c r="A23" s="12">
        <v>9</v>
      </c>
      <c r="B23" s="54">
        <v>7.0000000000000007E-2</v>
      </c>
      <c r="C23" s="21">
        <v>8.8384219999999999E-2</v>
      </c>
      <c r="D23" s="14">
        <v>1.623291</v>
      </c>
      <c r="E23" s="23">
        <v>2.6837170000000001</v>
      </c>
      <c r="F23" s="13">
        <v>0.40142559999999999</v>
      </c>
      <c r="G23" s="21">
        <v>-1.6763280000000001E-6</v>
      </c>
      <c r="H23" s="14">
        <v>100.08450000000001</v>
      </c>
      <c r="I23" s="14" t="s">
        <v>120</v>
      </c>
      <c r="J23" s="23" t="s">
        <v>120</v>
      </c>
      <c r="K23" s="13">
        <v>3.0673519999999999E-2</v>
      </c>
      <c r="L23" s="13">
        <v>6.7171529999999997</v>
      </c>
      <c r="M23" s="13">
        <v>0.16543949999999999</v>
      </c>
      <c r="N23" s="23">
        <v>4.5418250000000002</v>
      </c>
      <c r="O23" s="23">
        <v>0.14238709999999999</v>
      </c>
      <c r="P23" s="23">
        <v>3.4856069999999999E-3</v>
      </c>
      <c r="Q23" s="24">
        <v>1.095241E-4</v>
      </c>
      <c r="S23" s="161">
        <v>10</v>
      </c>
      <c r="T23" s="162">
        <v>2.5301640000000001</v>
      </c>
      <c r="U23" s="163">
        <v>3.5106769999999998E-3</v>
      </c>
      <c r="V23" s="163">
        <v>6.8405540000000004E-5</v>
      </c>
      <c r="W23" s="116"/>
      <c r="X23" s="164">
        <v>21333.75</v>
      </c>
      <c r="Y23" s="164">
        <v>132481.60000000001</v>
      </c>
      <c r="Z23" s="163">
        <v>96500.800000000003</v>
      </c>
      <c r="AA23" s="163">
        <v>599265.6</v>
      </c>
      <c r="AB23" s="116"/>
      <c r="AC23" s="165">
        <v>0.2210733</v>
      </c>
      <c r="AD23" s="165">
        <v>4.2136320000000002E-4</v>
      </c>
      <c r="AE23" s="165">
        <v>1.036261E-5</v>
      </c>
      <c r="AF23" s="166">
        <v>6.4351330000000004E-5</v>
      </c>
      <c r="AG23" s="76">
        <f t="shared" si="0"/>
        <v>10</v>
      </c>
      <c r="AH23" s="12">
        <v>10</v>
      </c>
      <c r="AI23" s="180">
        <v>7.8E-2</v>
      </c>
      <c r="AJ23" s="65">
        <v>8.9000850000000004E-6</v>
      </c>
      <c r="AK23" s="65">
        <v>3.9493820000000004E-3</v>
      </c>
      <c r="AL23" s="65">
        <v>9.9700039999999993E-3</v>
      </c>
      <c r="AM23" s="65">
        <v>1.419682E-3</v>
      </c>
      <c r="AN23" s="65">
        <v>0.13772519999999999</v>
      </c>
      <c r="AO23" s="65">
        <v>0.13777059999999999</v>
      </c>
      <c r="AP23" s="65">
        <v>0.62339960000000005</v>
      </c>
      <c r="AQ23" s="68">
        <v>4.0440049999999998E-2</v>
      </c>
      <c r="AR23" s="68">
        <v>0.1169997</v>
      </c>
      <c r="AS23" s="69">
        <v>27.445260000000001</v>
      </c>
    </row>
    <row r="24" spans="1:45">
      <c r="A24" s="12">
        <v>10</v>
      </c>
      <c r="B24" s="54">
        <v>7.8E-2</v>
      </c>
      <c r="C24" s="21">
        <v>0.1377613</v>
      </c>
      <c r="D24" s="14">
        <v>2.5301640000000001</v>
      </c>
      <c r="E24" s="23">
        <v>4.1830119999999997</v>
      </c>
      <c r="F24" s="13">
        <v>0.62121930000000003</v>
      </c>
      <c r="G24" s="21">
        <v>6.4574339999999999E-6</v>
      </c>
      <c r="H24" s="14">
        <v>99.650260000000003</v>
      </c>
      <c r="I24" s="14">
        <v>70044.23</v>
      </c>
      <c r="J24" s="23">
        <v>443.7466</v>
      </c>
      <c r="K24" s="13">
        <v>2.8675820000000001E-2</v>
      </c>
      <c r="L24" s="13">
        <v>7.1851380000000002</v>
      </c>
      <c r="M24" s="13">
        <v>0.1090623</v>
      </c>
      <c r="N24" s="23">
        <v>4.5093899999999998</v>
      </c>
      <c r="O24" s="23">
        <v>8.7343630000000005E-2</v>
      </c>
      <c r="P24" s="23">
        <v>3.5106769999999998E-3</v>
      </c>
      <c r="Q24" s="24">
        <v>6.8405540000000004E-5</v>
      </c>
      <c r="S24" s="161">
        <v>11</v>
      </c>
      <c r="T24" s="162">
        <v>7.8251650000000001</v>
      </c>
      <c r="U24" s="163">
        <v>3.5505979999999999E-3</v>
      </c>
      <c r="V24" s="163">
        <v>2.5329699999999999E-5</v>
      </c>
      <c r="W24" s="116"/>
      <c r="X24" s="164">
        <v>7949.8940000000002</v>
      </c>
      <c r="Y24" s="164">
        <v>6374.2089999999998</v>
      </c>
      <c r="Z24" s="163">
        <v>35744.71</v>
      </c>
      <c r="AA24" s="163">
        <v>28660.03</v>
      </c>
      <c r="AB24" s="116"/>
      <c r="AC24" s="165">
        <v>0.22240760000000001</v>
      </c>
      <c r="AD24" s="165">
        <v>1.9506300000000001E-4</v>
      </c>
      <c r="AE24" s="165">
        <v>2.797617E-5</v>
      </c>
      <c r="AF24" s="166">
        <v>2.2431229999999998E-5</v>
      </c>
      <c r="AG24" s="76">
        <f t="shared" si="0"/>
        <v>11</v>
      </c>
      <c r="AH24" s="12">
        <v>11</v>
      </c>
      <c r="AI24" s="181">
        <v>0.09</v>
      </c>
      <c r="AJ24" s="65">
        <v>5.9355419999999999E-5</v>
      </c>
      <c r="AK24" s="65">
        <v>9.3164230000000008E-3</v>
      </c>
      <c r="AL24" s="65">
        <v>2.3518810000000001E-2</v>
      </c>
      <c r="AM24" s="65">
        <v>4.3410949999999997E-3</v>
      </c>
      <c r="AN24" s="65">
        <v>0.42594270000000001</v>
      </c>
      <c r="AO24" s="65">
        <v>0.42608309999999999</v>
      </c>
      <c r="AP24" s="65">
        <v>1.9164570000000001</v>
      </c>
      <c r="AQ24" s="68">
        <v>4.0684030000000003E-2</v>
      </c>
      <c r="AR24" s="68">
        <v>8.9778460000000004E-2</v>
      </c>
      <c r="AS24" s="69">
        <v>9.7078059999999997</v>
      </c>
    </row>
    <row r="25" spans="1:45">
      <c r="A25" s="12">
        <v>11</v>
      </c>
      <c r="B25" s="54">
        <v>0.09</v>
      </c>
      <c r="C25" s="21">
        <v>0.42606110000000003</v>
      </c>
      <c r="D25" s="14">
        <v>7.8251650000000001</v>
      </c>
      <c r="E25" s="23">
        <v>12.937010000000001</v>
      </c>
      <c r="F25" s="13">
        <v>1.8996740000000001</v>
      </c>
      <c r="G25" s="21">
        <v>5.3593310000000001E-5</v>
      </c>
      <c r="H25" s="14">
        <v>99.124290000000002</v>
      </c>
      <c r="I25" s="14">
        <v>32287.82</v>
      </c>
      <c r="J25" s="23">
        <v>156.9599</v>
      </c>
      <c r="K25" s="13">
        <v>2.187248E-2</v>
      </c>
      <c r="L25" s="13">
        <v>9.4201949999999997</v>
      </c>
      <c r="M25" s="13">
        <v>6.4738680000000007E-2</v>
      </c>
      <c r="N25" s="23">
        <v>4.4586899999999998</v>
      </c>
      <c r="O25" s="23">
        <v>3.0370379999999999E-2</v>
      </c>
      <c r="P25" s="23">
        <v>3.5505979999999999E-3</v>
      </c>
      <c r="Q25" s="24">
        <v>2.5329699999999999E-5</v>
      </c>
      <c r="S25" s="161">
        <v>12</v>
      </c>
      <c r="T25" s="162">
        <v>22.4025</v>
      </c>
      <c r="U25" s="163">
        <v>3.549614E-3</v>
      </c>
      <c r="V25" s="163">
        <v>1.1409390000000001E-5</v>
      </c>
      <c r="W25" s="116"/>
      <c r="X25" s="164">
        <v>9240.9</v>
      </c>
      <c r="Y25" s="164">
        <v>3031.7840000000001</v>
      </c>
      <c r="Z25" s="163">
        <v>41512.32</v>
      </c>
      <c r="AA25" s="163">
        <v>13619.5</v>
      </c>
      <c r="AB25" s="116"/>
      <c r="AC25" s="165">
        <v>0.2226062</v>
      </c>
      <c r="AD25" s="165">
        <v>9.5400250000000005E-5</v>
      </c>
      <c r="AE25" s="165">
        <v>2.4089229999999998E-5</v>
      </c>
      <c r="AF25" s="166">
        <v>7.9032719999999994E-6</v>
      </c>
      <c r="AG25" s="76">
        <f t="shared" si="0"/>
        <v>12</v>
      </c>
      <c r="AH25" s="12">
        <v>12</v>
      </c>
      <c r="AI25" s="180">
        <v>0.115</v>
      </c>
      <c r="AJ25" s="65">
        <v>1.419088E-4</v>
      </c>
      <c r="AK25" s="65">
        <v>1.602754E-2</v>
      </c>
      <c r="AL25" s="65">
        <v>4.0460660000000002E-2</v>
      </c>
      <c r="AM25" s="65">
        <v>1.245973E-2</v>
      </c>
      <c r="AN25" s="65">
        <v>1.219398</v>
      </c>
      <c r="AO25" s="65">
        <v>1.2197990000000001</v>
      </c>
      <c r="AP25" s="65">
        <v>5.4816919999999998</v>
      </c>
      <c r="AQ25" s="68">
        <v>4.0720340000000001E-2</v>
      </c>
      <c r="AR25" s="68">
        <v>5.3997570000000002E-2</v>
      </c>
      <c r="AS25" s="69">
        <v>6.9853730000000001</v>
      </c>
    </row>
    <row r="26" spans="1:45">
      <c r="A26" s="12">
        <v>12</v>
      </c>
      <c r="B26" s="54">
        <v>0.115</v>
      </c>
      <c r="C26" s="21">
        <v>1.219762</v>
      </c>
      <c r="D26" s="14">
        <v>22.4025</v>
      </c>
      <c r="E26" s="23">
        <v>37.037100000000002</v>
      </c>
      <c r="F26" s="13">
        <v>5.4400459999999997</v>
      </c>
      <c r="G26" s="21">
        <v>1.31996E-4</v>
      </c>
      <c r="H26" s="14">
        <v>99.240269999999995</v>
      </c>
      <c r="I26" s="14">
        <v>38628.26</v>
      </c>
      <c r="J26" s="23">
        <v>112.9425</v>
      </c>
      <c r="K26" s="13">
        <v>1.3143820000000001E-2</v>
      </c>
      <c r="L26" s="13">
        <v>15.676360000000001</v>
      </c>
      <c r="M26" s="13">
        <v>7.8359360000000003E-2</v>
      </c>
      <c r="N26" s="23">
        <v>4.4599250000000001</v>
      </c>
      <c r="O26" s="23">
        <v>1.077344E-2</v>
      </c>
      <c r="P26" s="23">
        <v>3.549614E-3</v>
      </c>
      <c r="Q26" s="24">
        <v>1.1409390000000001E-5</v>
      </c>
      <c r="S26" s="161">
        <v>13</v>
      </c>
      <c r="T26" s="162">
        <v>13.280559999999999</v>
      </c>
      <c r="U26" s="163">
        <v>3.5490019999999999E-3</v>
      </c>
      <c r="V26" s="163">
        <v>1.7386039999999999E-5</v>
      </c>
      <c r="W26" s="116"/>
      <c r="X26" s="164">
        <v>9035.4159999999993</v>
      </c>
      <c r="Y26" s="164">
        <v>5337.942</v>
      </c>
      <c r="Z26" s="163">
        <v>40602.83</v>
      </c>
      <c r="AA26" s="163">
        <v>23987.34</v>
      </c>
      <c r="AB26" s="116"/>
      <c r="AC26" s="165">
        <v>0.2225317</v>
      </c>
      <c r="AD26" s="165">
        <v>1.3023249999999999E-4</v>
      </c>
      <c r="AE26" s="165">
        <v>2.4628829999999999E-5</v>
      </c>
      <c r="AF26" s="166">
        <v>1.455022E-5</v>
      </c>
      <c r="AG26" s="76">
        <f t="shared" si="0"/>
        <v>13</v>
      </c>
      <c r="AH26" s="12">
        <v>13</v>
      </c>
      <c r="AI26" s="180">
        <v>0.13500000000000001</v>
      </c>
      <c r="AJ26" s="65">
        <v>8.4821659999999999E-5</v>
      </c>
      <c r="AK26" s="65">
        <v>7.7491950000000004E-3</v>
      </c>
      <c r="AL26" s="65">
        <v>1.9562429999999999E-2</v>
      </c>
      <c r="AM26" s="65">
        <v>7.3933719999999996E-3</v>
      </c>
      <c r="AN26" s="65">
        <v>0.72287409999999996</v>
      </c>
      <c r="AO26" s="65">
        <v>0.72311230000000004</v>
      </c>
      <c r="AP26" s="65">
        <v>3.250721</v>
      </c>
      <c r="AQ26" s="68">
        <v>4.0706720000000002E-2</v>
      </c>
      <c r="AR26" s="68">
        <v>4.402495E-2</v>
      </c>
      <c r="AS26" s="69">
        <v>5.6504380000000003</v>
      </c>
    </row>
    <row r="27" spans="1:45">
      <c r="A27" s="12">
        <v>13</v>
      </c>
      <c r="B27" s="54">
        <v>0.13500000000000001</v>
      </c>
      <c r="C27" s="21">
        <v>0.72309400000000001</v>
      </c>
      <c r="D27" s="14">
        <v>13.280559999999999</v>
      </c>
      <c r="E27" s="23">
        <v>21.95618</v>
      </c>
      <c r="F27" s="13">
        <v>3.2255020000000001</v>
      </c>
      <c r="G27" s="21">
        <v>8.0028860000000006E-5</v>
      </c>
      <c r="H27" s="14">
        <v>99.224180000000004</v>
      </c>
      <c r="I27" s="14">
        <v>38324.19</v>
      </c>
      <c r="J27" s="23">
        <v>91.358680000000007</v>
      </c>
      <c r="K27" s="13">
        <v>1.071998E-2</v>
      </c>
      <c r="L27" s="13">
        <v>19.220970000000001</v>
      </c>
      <c r="M27" s="13">
        <v>0.1546652</v>
      </c>
      <c r="N27" s="23">
        <v>4.4606940000000002</v>
      </c>
      <c r="O27" s="23">
        <v>1.969914E-2</v>
      </c>
      <c r="P27" s="23">
        <v>3.5490019999999999E-3</v>
      </c>
      <c r="Q27" s="24">
        <v>1.7386039999999999E-5</v>
      </c>
      <c r="S27" s="161">
        <v>14</v>
      </c>
      <c r="T27" s="162">
        <v>9.9724839999999997</v>
      </c>
      <c r="U27" s="163">
        <v>3.5358099999999999E-3</v>
      </c>
      <c r="V27" s="163">
        <v>1.9563489999999999E-5</v>
      </c>
      <c r="W27" s="116"/>
      <c r="X27" s="164">
        <v>12310.89</v>
      </c>
      <c r="Y27" s="164">
        <v>11527.33</v>
      </c>
      <c r="Z27" s="163">
        <v>55418.61</v>
      </c>
      <c r="AA27" s="163">
        <v>51891.33</v>
      </c>
      <c r="AB27" s="116"/>
      <c r="AC27" s="165">
        <v>0.2221436</v>
      </c>
      <c r="AD27" s="165">
        <v>1.3782869999999999E-4</v>
      </c>
      <c r="AE27" s="165">
        <v>1.8044479999999998E-5</v>
      </c>
      <c r="AF27" s="166">
        <v>1.6895990000000002E-5</v>
      </c>
      <c r="AG27" s="76">
        <f t="shared" si="0"/>
        <v>14</v>
      </c>
      <c r="AH27" s="12">
        <v>14</v>
      </c>
      <c r="AI27" s="180">
        <v>0.16500000000000001</v>
      </c>
      <c r="AJ27" s="65">
        <v>4.777641E-5</v>
      </c>
      <c r="AK27" s="65">
        <v>5.9353610000000001E-3</v>
      </c>
      <c r="AL27" s="65">
        <v>1.49835E-2</v>
      </c>
      <c r="AM27" s="65">
        <v>5.4870539999999999E-3</v>
      </c>
      <c r="AN27" s="65">
        <v>0.54281259999999998</v>
      </c>
      <c r="AO27" s="65">
        <v>0.54299140000000001</v>
      </c>
      <c r="AP27" s="65">
        <v>2.4452569999999998</v>
      </c>
      <c r="AQ27" s="68">
        <v>4.063576E-2</v>
      </c>
      <c r="AR27" s="68">
        <v>4.4827520000000003E-2</v>
      </c>
      <c r="AS27" s="69">
        <v>7.6836200000000003</v>
      </c>
    </row>
    <row r="28" spans="1:45">
      <c r="A28" s="12">
        <v>14</v>
      </c>
      <c r="B28" s="54">
        <v>0.16500000000000001</v>
      </c>
      <c r="C28" s="21">
        <v>0.54297740000000005</v>
      </c>
      <c r="D28" s="14">
        <v>9.9724839999999997</v>
      </c>
      <c r="E28" s="23">
        <v>16.487079999999999</v>
      </c>
      <c r="F28" s="13">
        <v>2.4310930000000002</v>
      </c>
      <c r="G28" s="21">
        <v>4.4105459999999997E-5</v>
      </c>
      <c r="H28" s="14">
        <v>99.420779999999993</v>
      </c>
      <c r="I28" s="14">
        <v>51181.25</v>
      </c>
      <c r="J28" s="23">
        <v>124.232</v>
      </c>
      <c r="K28" s="13">
        <v>1.093446E-2</v>
      </c>
      <c r="L28" s="13">
        <v>18.84394</v>
      </c>
      <c r="M28" s="13">
        <v>0.2134732</v>
      </c>
      <c r="N28" s="23">
        <v>4.4773370000000003</v>
      </c>
      <c r="O28" s="23">
        <v>2.2881490000000001E-2</v>
      </c>
      <c r="P28" s="23">
        <v>3.5358099999999999E-3</v>
      </c>
      <c r="Q28" s="24">
        <v>1.9563489999999999E-5</v>
      </c>
      <c r="S28" s="161">
        <v>15</v>
      </c>
      <c r="T28" s="162">
        <v>8.1965240000000001</v>
      </c>
      <c r="U28" s="163">
        <v>3.5378179999999999E-3</v>
      </c>
      <c r="V28" s="163">
        <v>2.2599099999999998E-5</v>
      </c>
      <c r="W28" s="116"/>
      <c r="X28" s="164">
        <v>6058.93</v>
      </c>
      <c r="Y28" s="164">
        <v>3300.81</v>
      </c>
      <c r="Z28" s="163">
        <v>27411.07</v>
      </c>
      <c r="AA28" s="163">
        <v>14933.13</v>
      </c>
      <c r="AB28" s="116"/>
      <c r="AC28" s="165">
        <v>0.2210395</v>
      </c>
      <c r="AD28" s="165">
        <v>1.2225889999999999E-4</v>
      </c>
      <c r="AE28" s="165">
        <v>3.6481610000000001E-5</v>
      </c>
      <c r="AF28" s="166">
        <v>1.9874609999999998E-5</v>
      </c>
      <c r="AG28" s="76">
        <f t="shared" si="0"/>
        <v>15</v>
      </c>
      <c r="AH28" s="12">
        <v>15</v>
      </c>
      <c r="AI28" s="181">
        <v>0.2</v>
      </c>
      <c r="AJ28" s="65">
        <v>7.6526520000000001E-5</v>
      </c>
      <c r="AK28" s="65">
        <v>4.6400749999999996E-3</v>
      </c>
      <c r="AL28" s="65">
        <v>1.1713619999999999E-2</v>
      </c>
      <c r="AM28" s="65">
        <v>4.5575479999999998E-3</v>
      </c>
      <c r="AN28" s="65">
        <v>0.44614470000000001</v>
      </c>
      <c r="AO28" s="65">
        <v>0.44629160000000001</v>
      </c>
      <c r="AP28" s="65">
        <v>2.0198260000000001</v>
      </c>
      <c r="AQ28" s="68">
        <v>4.0433869999999997E-2</v>
      </c>
      <c r="AR28" s="68">
        <v>4.2426110000000003E-2</v>
      </c>
      <c r="AS28" s="69">
        <v>3.750121</v>
      </c>
    </row>
    <row r="29" spans="1:45">
      <c r="A29" s="12">
        <v>15</v>
      </c>
      <c r="B29" s="54">
        <v>0.2</v>
      </c>
      <c r="C29" s="21">
        <v>0.44628069999999997</v>
      </c>
      <c r="D29" s="14">
        <v>8.1965240000000001</v>
      </c>
      <c r="E29" s="23">
        <v>13.55096</v>
      </c>
      <c r="F29" s="13">
        <v>1.997015</v>
      </c>
      <c r="G29" s="21">
        <v>7.3656689999999995E-5</v>
      </c>
      <c r="H29" s="14">
        <v>98.870670000000004</v>
      </c>
      <c r="I29" s="14">
        <v>26393.8</v>
      </c>
      <c r="J29" s="23">
        <v>60.633560000000003</v>
      </c>
      <c r="K29" s="13">
        <v>1.0400380000000001E-2</v>
      </c>
      <c r="L29" s="13">
        <v>19.811630000000001</v>
      </c>
      <c r="M29" s="13">
        <v>0.23932890000000001</v>
      </c>
      <c r="N29" s="23">
        <v>4.4747960000000004</v>
      </c>
      <c r="O29" s="23">
        <v>2.6963560000000001E-2</v>
      </c>
      <c r="P29" s="23">
        <v>3.5378179999999999E-3</v>
      </c>
      <c r="Q29" s="24">
        <v>2.2599099999999998E-5</v>
      </c>
      <c r="S29" s="161">
        <v>16</v>
      </c>
      <c r="T29" s="162">
        <v>20.17427</v>
      </c>
      <c r="U29" s="163">
        <v>3.5402089999999999E-3</v>
      </c>
      <c r="V29" s="163">
        <v>1.101567E-5</v>
      </c>
      <c r="W29" s="116"/>
      <c r="X29" s="164">
        <v>9740.5619999999999</v>
      </c>
      <c r="Y29" s="164">
        <v>3147.6329999999998</v>
      </c>
      <c r="Z29" s="163">
        <v>43856.19</v>
      </c>
      <c r="AA29" s="163">
        <v>14172</v>
      </c>
      <c r="AB29" s="116"/>
      <c r="AC29" s="165">
        <v>0.2221023</v>
      </c>
      <c r="AD29" s="165">
        <v>1.1668279999999999E-4</v>
      </c>
      <c r="AE29" s="165">
        <v>2.2801799999999999E-5</v>
      </c>
      <c r="AF29" s="166">
        <v>7.3683339999999999E-6</v>
      </c>
      <c r="AG29" s="76">
        <f t="shared" si="0"/>
        <v>16</v>
      </c>
      <c r="AH29" s="12">
        <v>16</v>
      </c>
      <c r="AI29" s="181">
        <v>0.25</v>
      </c>
      <c r="AJ29" s="65">
        <v>1.205073E-4</v>
      </c>
      <c r="AK29" s="65">
        <v>1.2510439999999999E-2</v>
      </c>
      <c r="AL29" s="65">
        <v>3.1581940000000003E-2</v>
      </c>
      <c r="AM29" s="65">
        <v>1.1211809999999999E-2</v>
      </c>
      <c r="AN29" s="65">
        <v>1.0981080000000001</v>
      </c>
      <c r="AO29" s="65">
        <v>1.0984689999999999</v>
      </c>
      <c r="AP29" s="65">
        <v>4.9476589999999998</v>
      </c>
      <c r="AQ29" s="68">
        <v>4.0628209999999998E-2</v>
      </c>
      <c r="AR29" s="68">
        <v>4.6697639999999999E-2</v>
      </c>
      <c r="AS29" s="69">
        <v>6.4208369999999997</v>
      </c>
    </row>
    <row r="30" spans="1:45">
      <c r="A30" s="12">
        <v>16</v>
      </c>
      <c r="B30" s="54">
        <v>0.25</v>
      </c>
      <c r="C30" s="21">
        <v>1.0984400000000001</v>
      </c>
      <c r="D30" s="14">
        <v>20.17427</v>
      </c>
      <c r="E30" s="23">
        <v>33.353259999999999</v>
      </c>
      <c r="F30" s="13">
        <v>4.9119760000000001</v>
      </c>
      <c r="G30" s="21">
        <v>1.127697E-4</v>
      </c>
      <c r="H30" s="14">
        <v>99.278790000000001</v>
      </c>
      <c r="I30" s="14">
        <v>41056.94</v>
      </c>
      <c r="J30" s="23">
        <v>103.81480000000001</v>
      </c>
      <c r="K30" s="13">
        <v>1.139273E-2</v>
      </c>
      <c r="L30" s="13">
        <v>18.085930000000001</v>
      </c>
      <c r="M30" s="13">
        <v>0.1046609</v>
      </c>
      <c r="N30" s="23">
        <v>4.4717739999999999</v>
      </c>
      <c r="O30" s="23">
        <v>1.018315E-2</v>
      </c>
      <c r="P30" s="23">
        <v>3.5402089999999999E-3</v>
      </c>
      <c r="Q30" s="24">
        <v>1.101567E-5</v>
      </c>
      <c r="S30" s="161">
        <v>17</v>
      </c>
      <c r="T30" s="162">
        <v>6.6573440000000002</v>
      </c>
      <c r="U30" s="163">
        <v>3.5277989999999999E-3</v>
      </c>
      <c r="V30" s="163">
        <v>3.1991910000000002E-5</v>
      </c>
      <c r="W30" s="116"/>
      <c r="X30" s="164">
        <v>9171.277</v>
      </c>
      <c r="Y30" s="164">
        <v>11098.96</v>
      </c>
      <c r="Z30" s="163">
        <v>41454.75</v>
      </c>
      <c r="AA30" s="163">
        <v>50168</v>
      </c>
      <c r="AB30" s="116"/>
      <c r="AC30" s="165">
        <v>0.22123590000000001</v>
      </c>
      <c r="AD30" s="165">
        <v>1.7760740000000001E-4</v>
      </c>
      <c r="AE30" s="165">
        <v>2.4122690000000001E-5</v>
      </c>
      <c r="AF30" s="166">
        <v>2.9192970000000001E-5</v>
      </c>
      <c r="AG30" s="76">
        <f t="shared" si="0"/>
        <v>17</v>
      </c>
      <c r="AH30" s="12">
        <v>17</v>
      </c>
      <c r="AI30" s="181">
        <v>0.3</v>
      </c>
      <c r="AJ30" s="65">
        <v>4.3528130000000003E-5</v>
      </c>
      <c r="AK30" s="65">
        <v>6.4756960000000004E-3</v>
      </c>
      <c r="AL30" s="65">
        <v>1.6347549999999999E-2</v>
      </c>
      <c r="AM30" s="65">
        <v>3.6946689999999998E-3</v>
      </c>
      <c r="AN30" s="65">
        <v>0.36237200000000003</v>
      </c>
      <c r="AO30" s="65">
        <v>0.36249140000000002</v>
      </c>
      <c r="AP30" s="65">
        <v>1.639078</v>
      </c>
      <c r="AQ30" s="68">
        <v>4.0469779999999997E-2</v>
      </c>
      <c r="AR30" s="68">
        <v>7.2964020000000004E-2</v>
      </c>
      <c r="AS30" s="69">
        <v>9.2012889999999992</v>
      </c>
    </row>
    <row r="31" spans="1:45">
      <c r="A31" s="12">
        <v>17</v>
      </c>
      <c r="B31" s="54">
        <v>0.3</v>
      </c>
      <c r="C31" s="21">
        <v>0.36247620000000003</v>
      </c>
      <c r="D31" s="14">
        <v>6.6573440000000002</v>
      </c>
      <c r="E31" s="23">
        <v>11.0063</v>
      </c>
      <c r="F31" s="13">
        <v>1.626614</v>
      </c>
      <c r="G31" s="21">
        <v>3.9522979999999999E-5</v>
      </c>
      <c r="H31" s="14">
        <v>99.239519999999999</v>
      </c>
      <c r="I31" s="14">
        <v>37655.61</v>
      </c>
      <c r="J31" s="23">
        <v>148.7704</v>
      </c>
      <c r="K31" s="13">
        <v>1.7870299999999999E-2</v>
      </c>
      <c r="L31" s="13">
        <v>11.53002</v>
      </c>
      <c r="M31" s="13">
        <v>0.1140936</v>
      </c>
      <c r="N31" s="23">
        <v>4.4875049999999996</v>
      </c>
      <c r="O31" s="23">
        <v>3.956689E-2</v>
      </c>
      <c r="P31" s="23">
        <v>3.5277989999999999E-3</v>
      </c>
      <c r="Q31" s="24">
        <v>3.1991910000000002E-5</v>
      </c>
      <c r="S31" s="161" t="s">
        <v>10</v>
      </c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 t="str">
        <f t="shared" si="0"/>
        <v xml:space="preserve"> 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 t="s">
        <v>10</v>
      </c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65</v>
      </c>
      <c r="C49" s="77">
        <f>SUM(C13:C47)</f>
        <v>5.4447565899999999</v>
      </c>
      <c r="D49" t="s">
        <v>66</v>
      </c>
    </row>
    <row r="50" spans="1:40">
      <c r="S50" s="96" t="s">
        <v>69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70</v>
      </c>
      <c r="T51" s="109" t="s">
        <v>0</v>
      </c>
      <c r="U51" s="98" t="s">
        <v>71</v>
      </c>
      <c r="V51" s="98" t="s">
        <v>76</v>
      </c>
      <c r="W51" s="98" t="s">
        <v>72</v>
      </c>
      <c r="X51" s="98" t="s">
        <v>77</v>
      </c>
      <c r="Y51" s="98" t="s">
        <v>73</v>
      </c>
      <c r="Z51" s="98" t="s">
        <v>78</v>
      </c>
      <c r="AA51" s="98" t="s">
        <v>18</v>
      </c>
      <c r="AB51" s="98" t="s">
        <v>79</v>
      </c>
      <c r="AC51" s="98" t="s">
        <v>74</v>
      </c>
      <c r="AD51" s="99" t="s">
        <v>80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95</v>
      </c>
      <c r="V52" s="101" t="s">
        <v>95</v>
      </c>
      <c r="W52" s="101" t="s">
        <v>95</v>
      </c>
      <c r="X52" s="101" t="s">
        <v>95</v>
      </c>
      <c r="Y52" s="101" t="s">
        <v>95</v>
      </c>
      <c r="Z52" s="101" t="s">
        <v>95</v>
      </c>
      <c r="AA52" s="101" t="s">
        <v>95</v>
      </c>
      <c r="AB52" s="101" t="s">
        <v>95</v>
      </c>
      <c r="AC52" s="101" t="s">
        <v>95</v>
      </c>
      <c r="AD52" s="104" t="s">
        <v>95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4674</v>
      </c>
      <c r="T53" s="114">
        <v>0</v>
      </c>
      <c r="U53" s="121">
        <v>-4.5591879999999996E-3</v>
      </c>
      <c r="V53" s="65">
        <v>3.3662150000000001E-5</v>
      </c>
      <c r="W53" s="65">
        <v>-2.2839219999999999E-3</v>
      </c>
      <c r="X53" s="65">
        <v>4.8128070000000002E-5</v>
      </c>
      <c r="Y53" s="169">
        <v>-2.4637029999999998E-3</v>
      </c>
      <c r="Z53" s="169">
        <v>3.8253649999999999E-5</v>
      </c>
      <c r="AA53" s="169">
        <v>3.0199409999999999E-2</v>
      </c>
      <c r="AB53" s="65">
        <v>4.360432E-5</v>
      </c>
      <c r="AC53" s="65">
        <v>7.1141310000000001E-3</v>
      </c>
      <c r="AD53" s="105">
        <v>9.7324910000000001E-5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4673</v>
      </c>
      <c r="T54" s="114">
        <v>0</v>
      </c>
      <c r="U54" s="121">
        <v>-4.5509330000000001E-3</v>
      </c>
      <c r="V54" s="65">
        <v>3.3838589999999997E-5</v>
      </c>
      <c r="W54" s="65">
        <v>-2.2814649999999999E-3</v>
      </c>
      <c r="X54" s="65">
        <v>4.5959389999999998E-5</v>
      </c>
      <c r="Y54" s="169">
        <v>-2.4928659999999998E-3</v>
      </c>
      <c r="Z54" s="169">
        <v>4.2844489999999999E-5</v>
      </c>
      <c r="AA54" s="169">
        <v>3.0236119999999998E-2</v>
      </c>
      <c r="AB54" s="65">
        <v>4.6436719999999997E-5</v>
      </c>
      <c r="AC54" s="65">
        <v>8.1871180000000002E-3</v>
      </c>
      <c r="AD54" s="105">
        <v>1.285395E-4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 t="s">
        <v>10</v>
      </c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75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68</v>
      </c>
      <c r="T59" s="109" t="s">
        <v>0</v>
      </c>
      <c r="U59" s="98" t="s">
        <v>71</v>
      </c>
      <c r="V59" s="98" t="s">
        <v>76</v>
      </c>
      <c r="W59" s="98" t="s">
        <v>72</v>
      </c>
      <c r="X59" s="98" t="s">
        <v>77</v>
      </c>
      <c r="Y59" s="98" t="s">
        <v>73</v>
      </c>
      <c r="Z59" s="98" t="s">
        <v>78</v>
      </c>
      <c r="AA59" s="98" t="s">
        <v>18</v>
      </c>
      <c r="AB59" s="98" t="s">
        <v>79</v>
      </c>
      <c r="AC59" s="98" t="s">
        <v>74</v>
      </c>
      <c r="AD59" s="99" t="s">
        <v>80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95</v>
      </c>
      <c r="V60" s="101" t="s">
        <v>95</v>
      </c>
      <c r="W60" s="101" t="s">
        <v>95</v>
      </c>
      <c r="X60" s="101" t="s">
        <v>95</v>
      </c>
      <c r="Y60" s="101" t="s">
        <v>95</v>
      </c>
      <c r="Z60" s="101" t="s">
        <v>95</v>
      </c>
      <c r="AA60" s="101" t="s">
        <v>95</v>
      </c>
      <c r="AB60" s="101" t="s">
        <v>95</v>
      </c>
      <c r="AC60" s="101" t="s">
        <v>95</v>
      </c>
      <c r="AD60" s="104" t="s">
        <v>95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1.334092E-3</v>
      </c>
      <c r="V61" s="70">
        <v>4.5875370000000003E-5</v>
      </c>
      <c r="W61" s="70">
        <v>1.124306E-3</v>
      </c>
      <c r="X61" s="70">
        <v>5.9815200000000003E-5</v>
      </c>
      <c r="Y61" s="172">
        <v>6.5072299999999997E-4</v>
      </c>
      <c r="Z61" s="172">
        <v>4.6863509999999997E-5</v>
      </c>
      <c r="AA61" s="172">
        <v>3.3968030000000003E-2</v>
      </c>
      <c r="AB61" s="70">
        <v>2.6629630000000001E-4</v>
      </c>
      <c r="AC61" s="70">
        <v>0.55275019999999997</v>
      </c>
      <c r="AD61" s="108">
        <v>4.4828139999999999E-3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3.5000000000000003E-2</v>
      </c>
      <c r="U62" s="65">
        <v>7.2558950000000004E-5</v>
      </c>
      <c r="V62" s="65">
        <v>4.6413399999999998E-5</v>
      </c>
      <c r="W62" s="65">
        <v>9.2735470000000005E-4</v>
      </c>
      <c r="X62" s="169">
        <v>5.7163249999999999E-5</v>
      </c>
      <c r="Y62" s="169">
        <v>3.7573130000000002E-4</v>
      </c>
      <c r="Z62" s="169">
        <v>4.3125109999999999E-5</v>
      </c>
      <c r="AA62" s="65">
        <v>3.317784E-2</v>
      </c>
      <c r="AB62" s="65">
        <v>1.290671E-4</v>
      </c>
      <c r="AC62" s="65">
        <v>0.16704279999999999</v>
      </c>
      <c r="AD62" s="105">
        <v>5.3620079999999997E-4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3.9E-2</v>
      </c>
      <c r="U63" s="65">
        <v>5.330037E-5</v>
      </c>
      <c r="V63" s="65">
        <v>4.2758249999999997E-5</v>
      </c>
      <c r="W63" s="65">
        <v>1.5052030000000001E-3</v>
      </c>
      <c r="X63" s="169">
        <v>5.5423729999999998E-5</v>
      </c>
      <c r="Y63" s="169">
        <v>5.3545890000000003E-4</v>
      </c>
      <c r="Z63" s="169">
        <v>5.3106180000000002E-5</v>
      </c>
      <c r="AA63" s="65">
        <v>5.2417150000000003E-2</v>
      </c>
      <c r="AB63" s="65">
        <v>2.4605580000000002E-4</v>
      </c>
      <c r="AC63" s="65">
        <v>0.24777080000000001</v>
      </c>
      <c r="AD63" s="105">
        <v>9.5873110000000003E-4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4.2999999999999997E-2</v>
      </c>
      <c r="U64" s="65">
        <v>3.4610339999999999E-5</v>
      </c>
      <c r="V64" s="65">
        <v>4.6290430000000002E-5</v>
      </c>
      <c r="W64" s="65">
        <v>1.4704659999999999E-3</v>
      </c>
      <c r="X64" s="169">
        <v>5.3638860000000003E-5</v>
      </c>
      <c r="Y64" s="169">
        <v>5.2674160000000005E-4</v>
      </c>
      <c r="Z64" s="169">
        <v>4.2125839999999998E-5</v>
      </c>
      <c r="AA64" s="65">
        <v>4.9642289999999999E-2</v>
      </c>
      <c r="AB64" s="65">
        <v>1.349197E-4</v>
      </c>
      <c r="AC64" s="65">
        <v>0.23119329999999999</v>
      </c>
      <c r="AD64" s="105">
        <v>5.4452280000000003E-4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4.7E-2</v>
      </c>
      <c r="U65" s="65">
        <v>3.1990830000000001E-5</v>
      </c>
      <c r="V65" s="65">
        <v>3.5497989999999997E-5</v>
      </c>
      <c r="W65" s="65">
        <v>1.527694E-3</v>
      </c>
      <c r="X65" s="169">
        <v>5.5819960000000001E-5</v>
      </c>
      <c r="Y65" s="169">
        <v>5.7651600000000001E-4</v>
      </c>
      <c r="Z65" s="169">
        <v>4.9668849999999998E-5</v>
      </c>
      <c r="AA65" s="65">
        <v>5.3850670000000003E-2</v>
      </c>
      <c r="AB65" s="65">
        <v>2.4914639999999998E-4</v>
      </c>
      <c r="AC65" s="65">
        <v>0.24810189999999999</v>
      </c>
      <c r="AD65" s="105">
        <v>9.3561359999999995E-4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5.0999999999999997E-2</v>
      </c>
      <c r="U66" s="65">
        <v>2.4201689999999998E-5</v>
      </c>
      <c r="V66" s="65">
        <v>3.9285200000000001E-5</v>
      </c>
      <c r="W66" s="65">
        <v>1.80667E-3</v>
      </c>
      <c r="X66" s="169">
        <v>5.8769659999999998E-5</v>
      </c>
      <c r="Y66" s="169">
        <v>6.9422799999999997E-4</v>
      </c>
      <c r="Z66" s="169">
        <v>5.6015630000000002E-5</v>
      </c>
      <c r="AA66" s="65">
        <v>6.4768510000000001E-2</v>
      </c>
      <c r="AB66" s="65">
        <v>3.6495000000000001E-4</v>
      </c>
      <c r="AC66" s="65">
        <v>0.2972168</v>
      </c>
      <c r="AD66" s="105">
        <v>1.6345140000000001E-3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5.6000000000000001E-2</v>
      </c>
      <c r="U67" s="65">
        <v>2.209833E-5</v>
      </c>
      <c r="V67" s="65">
        <v>4.1498090000000001E-5</v>
      </c>
      <c r="W67" s="65">
        <v>1.6016019999999999E-3</v>
      </c>
      <c r="X67" s="169">
        <v>5.685834E-5</v>
      </c>
      <c r="Y67" s="169">
        <v>5.5406580000000002E-4</v>
      </c>
      <c r="Z67" s="169">
        <v>5.0033800000000002E-5</v>
      </c>
      <c r="AA67" s="65">
        <v>5.4527850000000003E-2</v>
      </c>
      <c r="AB67" s="65">
        <v>2.6421449999999998E-4</v>
      </c>
      <c r="AC67" s="65">
        <v>0.2479488</v>
      </c>
      <c r="AD67" s="105">
        <v>1.013641E-3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6.2E-2</v>
      </c>
      <c r="U68" s="65">
        <v>2.019695E-5</v>
      </c>
      <c r="V68" s="65">
        <v>4.5070680000000001E-5</v>
      </c>
      <c r="W68" s="65">
        <v>1.85648E-3</v>
      </c>
      <c r="X68" s="169">
        <v>5.883323E-5</v>
      </c>
      <c r="Y68" s="169">
        <v>5.6370529999999995E-4</v>
      </c>
      <c r="Z68" s="169">
        <v>5.2346380000000003E-5</v>
      </c>
      <c r="AA68" s="65">
        <v>5.5767549999999999E-2</v>
      </c>
      <c r="AB68" s="65">
        <v>2.1076259999999999E-4</v>
      </c>
      <c r="AC68" s="65">
        <v>0.25400099999999998</v>
      </c>
      <c r="AD68" s="105">
        <v>9.8715330000000005E-4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7.0000000000000007E-2</v>
      </c>
      <c r="U69" s="65">
        <v>0</v>
      </c>
      <c r="V69" s="65">
        <v>3.9575430000000003E-5</v>
      </c>
      <c r="W69" s="65">
        <v>2.6841399999999998E-3</v>
      </c>
      <c r="X69" s="169">
        <v>6.312961E-5</v>
      </c>
      <c r="Y69" s="169">
        <v>9.1106119999999997E-4</v>
      </c>
      <c r="Z69" s="169">
        <v>4.4720879999999999E-5</v>
      </c>
      <c r="AA69" s="65">
        <v>8.8074719999999995E-2</v>
      </c>
      <c r="AB69" s="65">
        <v>5.9583659999999997E-4</v>
      </c>
      <c r="AC69" s="65">
        <v>0.40108680000000002</v>
      </c>
      <c r="AD69" s="105">
        <v>2.7727820000000001E-3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7.8E-2</v>
      </c>
      <c r="U70" s="65">
        <v>8.7856609999999996E-6</v>
      </c>
      <c r="V70" s="65">
        <v>3.9584620000000002E-5</v>
      </c>
      <c r="W70" s="65">
        <v>3.9111780000000004E-3</v>
      </c>
      <c r="X70" s="169">
        <v>5.8158829999999998E-5</v>
      </c>
      <c r="Y70" s="169">
        <v>1.4104969999999999E-3</v>
      </c>
      <c r="Z70" s="169">
        <v>4.9111689999999999E-5</v>
      </c>
      <c r="AA70" s="65">
        <v>0.13727819999999999</v>
      </c>
      <c r="AB70" s="65">
        <v>1.7456049999999999E-4</v>
      </c>
      <c r="AC70" s="65">
        <v>0.62339960000000005</v>
      </c>
      <c r="AD70" s="105">
        <v>8.8004680000000005E-4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0.09</v>
      </c>
      <c r="U71" s="65">
        <v>5.8592319999999999E-5</v>
      </c>
      <c r="V71" s="65">
        <v>4.2417540000000001E-5</v>
      </c>
      <c r="W71" s="65">
        <v>9.2263009999999993E-3</v>
      </c>
      <c r="X71" s="169">
        <v>5.7725330000000003E-5</v>
      </c>
      <c r="Y71" s="169">
        <v>4.3130089999999996E-3</v>
      </c>
      <c r="Z71" s="169">
        <v>4.7424740000000003E-5</v>
      </c>
      <c r="AA71" s="65">
        <v>0.4245604</v>
      </c>
      <c r="AB71" s="65">
        <v>2.740237E-4</v>
      </c>
      <c r="AC71" s="65">
        <v>1.9164570000000001</v>
      </c>
      <c r="AD71" s="105">
        <v>1.1028430000000001E-3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0.115</v>
      </c>
      <c r="U72" s="65">
        <v>1.4008440000000001E-4</v>
      </c>
      <c r="V72" s="65">
        <v>4.2745959999999998E-5</v>
      </c>
      <c r="W72" s="65">
        <v>1.5872500000000001E-2</v>
      </c>
      <c r="X72" s="169">
        <v>6.5915969999999995E-5</v>
      </c>
      <c r="Y72" s="169">
        <v>1.237912E-2</v>
      </c>
      <c r="Z72" s="169">
        <v>5.5078560000000002E-5</v>
      </c>
      <c r="AA72" s="65">
        <v>1.2154400000000001</v>
      </c>
      <c r="AB72" s="65">
        <v>3.2705709999999999E-4</v>
      </c>
      <c r="AC72" s="65">
        <v>5.4816919999999998</v>
      </c>
      <c r="AD72" s="105">
        <v>1.6445699999999999E-3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0.13500000000000001</v>
      </c>
      <c r="U73" s="65">
        <v>8.3731149999999999E-5</v>
      </c>
      <c r="V73" s="65">
        <v>4.6670939999999997E-5</v>
      </c>
      <c r="W73" s="65">
        <v>7.6742340000000003E-3</v>
      </c>
      <c r="X73" s="169">
        <v>5.7915470000000003E-5</v>
      </c>
      <c r="Y73" s="169">
        <v>7.3455380000000004E-3</v>
      </c>
      <c r="Z73" s="169">
        <v>4.5495099999999997E-5</v>
      </c>
      <c r="AA73" s="65">
        <v>0.7205281</v>
      </c>
      <c r="AB73" s="65">
        <v>2.5852790000000002E-4</v>
      </c>
      <c r="AC73" s="65">
        <v>3.250721</v>
      </c>
      <c r="AD73" s="105">
        <v>1.4259539999999999E-3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0.16500000000000001</v>
      </c>
      <c r="U74" s="65">
        <v>4.7162179999999999E-5</v>
      </c>
      <c r="V74" s="65">
        <v>4.076684E-5</v>
      </c>
      <c r="W74" s="65">
        <v>5.8779460000000002E-3</v>
      </c>
      <c r="X74" s="169">
        <v>6.4530249999999998E-5</v>
      </c>
      <c r="Y74" s="169">
        <v>5.4515529999999996E-3</v>
      </c>
      <c r="Z74" s="169">
        <v>5.0387750000000002E-5</v>
      </c>
      <c r="AA74" s="65">
        <v>0.5410509</v>
      </c>
      <c r="AB74" s="65">
        <v>2.043352E-4</v>
      </c>
      <c r="AC74" s="65">
        <v>2.4452569999999998</v>
      </c>
      <c r="AD74" s="105">
        <v>1.14945E-3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>
        <v>0.2</v>
      </c>
      <c r="U75" s="65">
        <v>7.5542659999999995E-5</v>
      </c>
      <c r="V75" s="65">
        <v>3.9610809999999998E-5</v>
      </c>
      <c r="W75" s="65">
        <v>4.5951899999999999E-3</v>
      </c>
      <c r="X75" s="169">
        <v>5.4008609999999997E-5</v>
      </c>
      <c r="Y75" s="169">
        <v>4.5280620000000002E-3</v>
      </c>
      <c r="Z75" s="169">
        <v>4.5901359999999998E-5</v>
      </c>
      <c r="AA75" s="65">
        <v>0.4446967</v>
      </c>
      <c r="AB75" s="65">
        <v>1.570602E-4</v>
      </c>
      <c r="AC75" s="65">
        <v>2.0198260000000001</v>
      </c>
      <c r="AD75" s="105">
        <v>8.0764759999999998E-4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>
        <v>0.25</v>
      </c>
      <c r="U76" s="65">
        <v>1.18958E-4</v>
      </c>
      <c r="V76" s="65">
        <v>3.5970519999999999E-5</v>
      </c>
      <c r="W76" s="65">
        <v>1.238942E-2</v>
      </c>
      <c r="X76" s="169">
        <v>6.2845480000000005E-5</v>
      </c>
      <c r="Y76" s="169">
        <v>1.113927E-2</v>
      </c>
      <c r="Z76" s="169">
        <v>5.5750179999999999E-5</v>
      </c>
      <c r="AA76" s="65">
        <v>1.094544</v>
      </c>
      <c r="AB76" s="65">
        <v>3.2885999999999999E-4</v>
      </c>
      <c r="AC76" s="65">
        <v>4.9476589999999998</v>
      </c>
      <c r="AD76" s="105">
        <v>2.0061990000000002E-3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>
        <v>0.3</v>
      </c>
      <c r="U77" s="65">
        <v>4.2968510000000001E-5</v>
      </c>
      <c r="V77" s="65">
        <v>4.7214830000000003E-5</v>
      </c>
      <c r="W77" s="65">
        <v>6.4130530000000002E-3</v>
      </c>
      <c r="X77" s="169">
        <v>6.0810870000000002E-5</v>
      </c>
      <c r="Y77" s="169">
        <v>3.6707649999999999E-3</v>
      </c>
      <c r="Z77" s="169">
        <v>5.5889449999999997E-5</v>
      </c>
      <c r="AA77" s="65">
        <v>0.36119600000000002</v>
      </c>
      <c r="AB77" s="65">
        <v>2.0924250000000001E-4</v>
      </c>
      <c r="AC77" s="65">
        <v>1.639078</v>
      </c>
      <c r="AD77" s="105">
        <v>8.7879370000000002E-4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 t="s">
        <v>10</v>
      </c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2014-10-15T17:28:16Z</dcterms:modified>
</cp:coreProperties>
</file>