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autoCompressPictures="0"/>
  <bookViews>
    <workbookView xWindow="0" yWindow="0" windowWidth="19200" windowHeight="6465"/>
  </bookViews>
  <sheets>
    <sheet name="Tabelle1" sheetId="1" r:id="rId1"/>
    <sheet name="Tabelle2" sheetId="2" r:id="rId2"/>
    <sheet name="Tabelle3" sheetId="3" r:id="rId3"/>
  </sheets>
  <calcPr calcId="145621"/>
  <extLst>
    <ext xmlns:mx="http://schemas.microsoft.com/office/mac/excel/2008/main" uri="{7523E5D3-25F3-A5E0-1632-64F254C22452}">
      <mx:ArchID Flags="2"/>
    </ext>
  </extLst>
</workbook>
</file>

<file path=xl/calcChain.xml><?xml version="1.0" encoding="utf-8"?>
<calcChain xmlns="http://schemas.openxmlformats.org/spreadsheetml/2006/main">
  <c r="K47" i="1" l="1"/>
  <c r="L47" i="1"/>
  <c r="K48" i="1"/>
  <c r="L48" i="1"/>
  <c r="K49" i="1"/>
  <c r="L49" i="1"/>
  <c r="K50" i="1"/>
  <c r="L50" i="1"/>
  <c r="L46" i="1"/>
  <c r="K46" i="1"/>
  <c r="L35" i="1"/>
  <c r="K35" i="1"/>
  <c r="L34" i="1"/>
  <c r="K34" i="1"/>
  <c r="K30" i="1"/>
  <c r="L30" i="1"/>
  <c r="K31" i="1"/>
  <c r="L31" i="1"/>
  <c r="L29" i="1"/>
  <c r="K29" i="1"/>
  <c r="K22" i="1"/>
  <c r="L22" i="1"/>
  <c r="K23" i="1"/>
  <c r="L23" i="1"/>
  <c r="K19" i="1"/>
  <c r="L19" i="1"/>
  <c r="K20" i="1"/>
  <c r="L20" i="1"/>
  <c r="K21" i="1"/>
  <c r="L21" i="1"/>
  <c r="K14" i="1"/>
  <c r="L14" i="1"/>
  <c r="K15" i="1"/>
  <c r="L15" i="1"/>
  <c r="K16" i="1"/>
  <c r="L16" i="1"/>
  <c r="K17" i="1"/>
  <c r="L17" i="1"/>
  <c r="K18" i="1"/>
  <c r="L18" i="1"/>
  <c r="K10" i="1"/>
  <c r="L10" i="1"/>
  <c r="K11" i="1"/>
  <c r="L11" i="1"/>
  <c r="K12" i="1"/>
  <c r="L12" i="1"/>
  <c r="K13" i="1"/>
  <c r="L13" i="1"/>
  <c r="K8" i="1"/>
  <c r="L8" i="1"/>
  <c r="K9" i="1"/>
  <c r="L9" i="1"/>
  <c r="L7" i="1"/>
  <c r="K7" i="1"/>
  <c r="L4" i="1"/>
  <c r="L3" i="1"/>
  <c r="K3" i="1"/>
  <c r="K4" i="1"/>
  <c r="K2" i="1"/>
  <c r="L2" i="1"/>
</calcChain>
</file>

<file path=xl/sharedStrings.xml><?xml version="1.0" encoding="utf-8"?>
<sst xmlns="http://schemas.openxmlformats.org/spreadsheetml/2006/main" count="393" uniqueCount="294">
  <si>
    <t>ID</t>
  </si>
  <si>
    <t>site/region</t>
  </si>
  <si>
    <t>description</t>
  </si>
  <si>
    <t>ground-based surveys and programs</t>
  </si>
  <si>
    <t>Central Yamal, Siberia</t>
  </si>
  <si>
    <t xml:space="preserve">Central Yamal: ground-ice rich plateaus dissected by large fluvial systems, lakes </t>
  </si>
  <si>
    <t>long-term GTN-P permafrost observatories, oldest Russian CALM-site</t>
  </si>
  <si>
    <t xml:space="preserve">Kytalyk Scientific Tundra Station </t>
  </si>
  <si>
    <t>Cherskii (East Siberia)</t>
  </si>
  <si>
    <t>Permanent Science Station with long-term measurements: permafrost, soil carbon, flux towers, hydrology, lake methane, ecosystem dynamics</t>
  </si>
  <si>
    <t>Siberian Branch – Russian Academy of Science, Vrije Universiteit Amsterdam,  Alfred Wegener Institute, Vienna University of Technology, Stockholm University, Hokkaido University</t>
  </si>
  <si>
    <t>country</t>
  </si>
  <si>
    <t>Russia</t>
  </si>
  <si>
    <t>Ice Complex erosional coasts, rockland with quarternary cover</t>
  </si>
  <si>
    <t>Russian coastal monitoring programm, Regularly international expeditions, Permafrost borehole planned</t>
  </si>
  <si>
    <t>Western Yamal coastal monitoring site</t>
  </si>
  <si>
    <t>Long-term GTN-P monitoring (7 Permafrost boreholes (TSP), active layer monitoring (CALM), oldest Russian meteostation (&gt;100 years), &gt;25 years long monitoring of coastal dynamics</t>
  </si>
  <si>
    <t>Earth Cryosphere Institute, Thumen, Siberian Branch – Russian Academy of Sciences, University of Alaska Fairbanks</t>
  </si>
  <si>
    <t>Antarctic Peninsula</t>
  </si>
  <si>
    <t>Hurd Peninsula (Livingston Isl.)</t>
  </si>
  <si>
    <t>Deception Island</t>
  </si>
  <si>
    <t xml:space="preserve">Keller Peninsula (King George </t>
  </si>
  <si>
    <t>Cierva Cove (Antarctic Peninsula</t>
  </si>
  <si>
    <t>Amsler Island (Palmer)</t>
  </si>
  <si>
    <t>Meteorological monitoring, permafrost and active layer monitoring boreholes (GTN-P) - continuous, Snow cover monitoring (cameras, snow poles),  terrain deformation (rockglaciers and solifluction – one measurement per year).</t>
  </si>
  <si>
    <t>Barrow Environmental Observatory (BEO)</t>
  </si>
  <si>
    <t>USA</t>
  </si>
  <si>
    <t>extensive time series of field data at Barrow; current field data collections include vegetation, permafrost, lakes, thermokarst, organic carbon, green-house gases, wetlands; modeling stud-ies are in progress on multiple scales, active-layer subsidence, dGPS, ground temp, soil moisture, vegetation, GTN-Pmicro-meteorology, fluxes</t>
  </si>
  <si>
    <t>GWU, University of Alaska Fairbanks, UMIAQ (Ukpeagvik Iñupiat Corporation: BEO), AWI, GFZ-Potsdam</t>
  </si>
  <si>
    <t>Sagwon (Alaska)</t>
  </si>
  <si>
    <t>micro-meteorology, fluxes, active-layer subsidence, dGPS, ground temp, soil moisture, vegetation, GTN-P</t>
  </si>
  <si>
    <t>GWU, University of Alaska Fairbanks, USDA-NRCS, National Soil Survey Center, University of Cincinnati, University of Delaware</t>
  </si>
  <si>
    <t>West Dock (Alaska)</t>
  </si>
  <si>
    <t>GWU, University of Alaska Fairbanks, University of Cincinnati, University of Delaware</t>
  </si>
  <si>
    <t xml:space="preserve">Drew Point </t>
  </si>
  <si>
    <t>Teshekpuk Lake Observatory (USGS), micro-meteorology, fluxes, active-layer subsidence, dGPS, ground temp, soil moisture, vegetation, GTN-P</t>
  </si>
  <si>
    <t>US Geological Survey, University of Alaska Fairbanks, University of Cincinnati, University of Delaware, US Fish and Wildlife Service, AWI</t>
  </si>
  <si>
    <t>Toolik Field Station (Alaska)</t>
  </si>
  <si>
    <t>Alaska North Slope., The Toolik Field Station (TFS) operated by the UAF since 1975: now, a premier arctic re-search laboratory with a capacity &gt;100 users http://toolik.alaska. edu/edc/</t>
  </si>
  <si>
    <t>Lake Observatory (USGS), micro-meteorology, fluxes, active-layer subsidence, dGPS, ground temp, soil moisture, vegetation, GTN-P</t>
  </si>
  <si>
    <t>University of Alaska Fairbanks, US Geological Survey, University of Cincinnati, University of Delaware, AWI, GFZ-Potsdam</t>
  </si>
  <si>
    <t>Central Brooks Range, Alaska</t>
  </si>
  <si>
    <t>Monitoring sites for rapidly moving frozen debris lobes that threaten highway and pipeline infrastructure within several years; continuous high resolution remote sensing and field observations;</t>
  </si>
  <si>
    <t>University of Alaska Fairbanks, DGGS, AWI</t>
  </si>
  <si>
    <t>Fairbanks</t>
  </si>
  <si>
    <t>Lake ice monitoring, ongoing continuous lake methane measurements with SAR and optical remote sensing and field data collection</t>
  </si>
  <si>
    <t>University of Alaska Fairbanks, AWI</t>
  </si>
  <si>
    <t>Svalbard, Ny Alesund</t>
  </si>
  <si>
    <t>Svalbard, Adventdalen</t>
  </si>
  <si>
    <t>Abisko</t>
  </si>
  <si>
    <t>Sweden</t>
  </si>
  <si>
    <t>Abisko field station, Palsa Mires</t>
  </si>
  <si>
    <t>Longterm monitoring, permafrost boreholes, fluces, CALM grid</t>
  </si>
  <si>
    <t>Norway</t>
  </si>
  <si>
    <t>Greenland, Denmark</t>
  </si>
  <si>
    <t>Canadian ADAPT Program</t>
  </si>
  <si>
    <t>Canada</t>
  </si>
  <si>
    <t>Cape Bounty</t>
  </si>
  <si>
    <t>Bylot Island</t>
  </si>
  <si>
    <t>Salluit</t>
  </si>
  <si>
    <t>Umiujak</t>
  </si>
  <si>
    <t>Daring lake</t>
  </si>
  <si>
    <t>Ward hunt Island</t>
  </si>
  <si>
    <t>Old Crow flats</t>
  </si>
  <si>
    <t>Herschel Island</t>
  </si>
  <si>
    <t>Mackenzie Delta</t>
  </si>
  <si>
    <t xml:space="preserve">Zackenberg </t>
  </si>
  <si>
    <t>Zackenberg field station</t>
  </si>
  <si>
    <t xml:space="preserve">comprehensive longterm monitoring </t>
  </si>
  <si>
    <t>several research stations by different countries</t>
  </si>
  <si>
    <t>central Svalbard</t>
  </si>
  <si>
    <t>longterm solifluction, subsidence and flux measurements, University of Svalbard (UNIS) measurement sites</t>
  </si>
  <si>
    <t>UNIS, NORUT, AWI</t>
  </si>
  <si>
    <t>Danish Geological Survey (GEUS), Aarhus University, Roskilde, Alfred Wegener Institute</t>
  </si>
  <si>
    <t>Abisko Research Station and various cooperation partners</t>
  </si>
  <si>
    <t>continuous Ice Complex coast, thermo-erosional valleys</t>
  </si>
  <si>
    <t>Melnikov Permafrost Institute Yakutsk, AWI</t>
  </si>
  <si>
    <t>Earth Cryosphere Institute Thyumen, Arctic and Antarctic Institute, Otto Schmidt Laboratory, University of Salzburg, Alfred Wegener Institute</t>
  </si>
  <si>
    <t>North East Science Station, University of Alaska Fairbanks, Alfred Wegener Institute, Clark University</t>
  </si>
  <si>
    <t>Melnikov Permafrost Institute Yakutsk, Arctic and Antarctic Institute, Alfred Wegener Institute</t>
  </si>
  <si>
    <t>Bolshoy Lyakhovsky Island (East Siberia)</t>
  </si>
  <si>
    <t>New Siberia (Anzhu Island, East Sibiria)</t>
  </si>
  <si>
    <t>Marre Sale (Yamal, West Siberia)</t>
  </si>
  <si>
    <t xml:space="preserve">Muostakh Island (East Siberia) </t>
  </si>
  <si>
    <t>Kytalyk (Sibiria)</t>
  </si>
  <si>
    <t>rapidly eroding island off the coast of Tiksi, composed of ice-rich permafrost, located at the Lena River mouth</t>
  </si>
  <si>
    <t>Melnikov Permafrost Institute Yakutsk, Laboratory Geoecology of the North ( Moscow State University), Lena Delta Reserve, Alfred Wegener Institute</t>
  </si>
  <si>
    <t>Buor Khaya Peninsula (East Siberia)</t>
  </si>
  <si>
    <t>Capes Krestovsky &amp; Chukochi (East Siberia)</t>
  </si>
  <si>
    <t>Mamontov Klyk (Central Siberia)</t>
  </si>
  <si>
    <t>Terpyai Tumus (Central Siberia)</t>
  </si>
  <si>
    <t>future multi-disciplinary monitoring site, alternating alas-yedoma coast, thermokarst lakes, peninsula between Lena and Yana rivers influence</t>
  </si>
  <si>
    <t>Alazeya-Kolyma thermokarst-lake province, coastal Ice Complex cliffs near Kolyma Delta</t>
  </si>
  <si>
    <t>Institute of Physicochemical and Biological Problems in Soil Sciences (Russian Academy of Sciences Pushchino), Melnikov Permafrost Institute Yakutsk</t>
  </si>
  <si>
    <t>Long-term monitoring site of Arctic coastal erosion, longterm permafrost borehole</t>
  </si>
  <si>
    <t>Long-term monitoring site of Arctic coastal erosion, formerly longterm hydrometeorological monitoring at polar station</t>
  </si>
  <si>
    <t>Longterm permafrost borehole, subsea permafrost monitoring, formerly longterm hydrometeorological monitoring at polar station</t>
  </si>
  <si>
    <t>Long-term monitoring site of subsea permafrost and Arctic coastal erosion, Thaw subsidence measurements, formerly longterm hydrometeorological monitoring at polar station</t>
  </si>
  <si>
    <t>Long-term monitoring site of subsea permafrost and Arctic coastal erosion, Regular expeditions dedicated to studies on varying degrees of thermokarst and thermo-erosional transformation</t>
  </si>
  <si>
    <t>Ice Complex erosional coasts, rockland with quaternary cover</t>
  </si>
  <si>
    <t>Permafrost Institute Yakutsk, Moscow State University, Alfred Wegener Institute</t>
  </si>
  <si>
    <t>Nadym</t>
  </si>
  <si>
    <t>Vorkuta/Seida</t>
  </si>
  <si>
    <t>Measurement of permafrost temperature, Active layer depth monitoring, Measurement of coastal erosion and thermokarst, Microbial analysis, CO2 and CH4 exchange from polygonal tundra, Meteorological measurements including soil heat flux and radiation balance</t>
  </si>
  <si>
    <t>Tiksi, IBS &amp; coastal monitoring sites (Bykovsky &amp; Muostakh), Siberia</t>
  </si>
  <si>
    <t>Lena-Nordenskjold International Biological Station (IBS) 
major Arctic harbour Tiksi, Verkoyansk mountain range with mining activities, highly eroding permafrost coast (Bykovsky &amp; Muostakh) with GTN-P monitoring</t>
  </si>
  <si>
    <t>monitoring sites for rapidly eroding coastlines;  Tiksi hydrometeorological observatory; Lena-Nordenskjold International Biological Station (IBS), continuous coastal monitoring with field observations; GTN-P permafrost boreholes</t>
  </si>
  <si>
    <t>RU: Permafrost Institute Yakutsk, Arctic and Antarctic Institute, Russian Federal Service for Hydrometeorology and Environmental Monitoring (Roshydromet) US: National Science Foundation (NSF), National Oceanic and Atmospheric Administration (NOAA)  DE: Alfred Wegener Institute, FI: Finnish Meteorological Institute</t>
  </si>
  <si>
    <t>Russian long-term observatory, GTN-P, EuroFlux, AsiaFlux and Scannet projects; Kytalykh Scientific Tundra Station</t>
  </si>
  <si>
    <t>Kangerlussuaq (Nuuk)</t>
  </si>
  <si>
    <t xml:space="preserve">Kobbefjord and catchment of Kangerluarsunnguup </t>
  </si>
  <si>
    <t>Arctic Station: long-term comprehensive monitoring, GeoBasis &amp; Biobasis since 2007</t>
  </si>
  <si>
    <t xml:space="preserve">Dept. of Biosciences, Aarhus Univ.
Greenland Institute of National Re-sources
Greenland Climate Research Centre
University of Copenhagen
Asiaq - Greenland Survey
Lund University
</t>
  </si>
  <si>
    <t>CA: McGill University, Geological Survvey of Canada, DE: Alfred Wegener Instiute</t>
  </si>
  <si>
    <t>Yukechi, Central Yakutia, Siberia</t>
  </si>
  <si>
    <t>Central Yakutia Station Yukechi, Melnikov Permafrost Institute long-term observatory</t>
  </si>
  <si>
    <t>Russian long-term observatory, subsidence, thaw lakes, land-cover change, active thermokarst processes,extensive land use</t>
  </si>
  <si>
    <t xml:space="preserve">RU: Melnikov Permafrost Institute Yakutsk, North-Eastern University Yakutsk FR: Paris-Sud University DE: Alfred Wegener Institut, University Leipzig </t>
  </si>
  <si>
    <t>Spasskaya Pad, Central Yakutia, Siberia</t>
  </si>
  <si>
    <t>Russian long-term observatory, GTN-P, EuroFlux, AsiaFlux and Scannet projects, subsidence, thaw lakes, land-cover change, active thermokarst processes</t>
  </si>
  <si>
    <t xml:space="preserve">RU: Melnikov Permafrost Institute Yakutsk, North-Eastern University Yakutsk,  Institute for Biological Problems of the Cryolithozone (IBPC) JP: Hokkaido University DE: Alfred Wegener Institut, University Jena </t>
  </si>
  <si>
    <t xml:space="preserve">Svalbard, Kapp Linne </t>
  </si>
  <si>
    <t>western Svalbard</t>
  </si>
  <si>
    <t>longterm solifluction, and ground temperature measurements, University of Svalbard (UNIS) measurement sites. Data collection for remote sensing research projects in Svalbard</t>
  </si>
  <si>
    <t>UNIS, NORUT</t>
  </si>
  <si>
    <t>Eddy covariance, temperature, radiations</t>
  </si>
  <si>
    <t>PAGE21</t>
  </si>
  <si>
    <t>Char Lake, resolute</t>
  </si>
  <si>
    <t>Climate station of Resolute</t>
  </si>
  <si>
    <t>Ground temp, Air temp, soil moisture, snow measurments, radiation (since 1989). See de website for more details: http://www.cen.ulaval.ca/page.aspx?lien=stationbylot</t>
  </si>
  <si>
    <t>Canadian ADAPT Program/CEN</t>
  </si>
  <si>
    <t>The station is situated in the Inuit community of Salluit(1350 inhabitants), Nunavik, Québec, Canada. Tundra, coastline, valley, mountain, permafrost (ice rich), glacial features, Pingaluit national park, coast, rivers, lakes, fjords, wetland, sea ice, fields of ice-wedge polygons, archaeological sites. Environmental data from the Salluit Region in Nunavik, Quebec, Canada, v. 1.1 (1987-2012). Nordicana D3, doi: 10.5885/45048SL-4708BCCDFA124359. Visit the Website www.cen.ulaval.ca/nordicanad/ to view the complete list of available data.</t>
  </si>
  <si>
    <t>The station is in the village of Umiujaq (400-500 inhabitants), situated on the eastern shores of the Hudson Bay in Nunavik, Québec, Canada. It is located next to a pier for easy maritime access. CEN has collected extensive climate data since 1997 and still operates four climate stations from the CEN SILA Network (www.cen.ulaval.ca/sila) in the area. Thermistor cables are also installed to monitor permafrost temperature(measured environmental variables).
Nordicana-D :   
CEN's Nordicana-D series freely and openly give access to online climatic and environmental data reports archived at CEN, aiding the management of the wealth of environmental data sets produced by CEN's monitoring and research activities. The following data serie is available for this area : CEN 2013. Données environnementales de la région d'Umijuaq au Nunavik, Québec, Canada, v. 1.0 (1997-2012). Nordicana D9, doi: 10.5885/45120SL-067305A53E914AF0. Visit the Website www.cen.ulaval.ca/nordicanad/ to view the complete list of available data.</t>
  </si>
  <si>
    <t>This High Arctic island is 6.5 km long (from east to west) and 3.3 km wide. The climate regime is typical of polar deserts, with dry and extremely cold temperatures (annual mean temperature of -17.3°C). The natural environment features lakes, ice shelves, fjords, epishelf lakes, ice caps and glaciers, sea ice, mountains, and valleys. The desert terrain has a low plant and animal diversity, but the region contains diverse microbial communities such as cyanobacterial mats that survive in these extreme environments.  CEN has collected extensive climate data since 1995 and still operates a climate station from the CEN SILA Network (www.cen.ulaval.ca/sila) in the area. For requests concerning ecological monitoring data, please contact the lead researcher, Warwick Vincent.CEN's Nordicana-D series freely and openly give access to online climatic and environmental data reports archived at CEN, aiding the management of the wealth of environmental data sets produced by CEN's monitoring and research activities. The following data series is available for this area : CEN 2013. Environmental data from Northern Ellesmere Island in Nunavut, Canada, v. 1.0 (2002-2012). Nordicana D1, doi: 10.5885/44985SL-8F203FD3ACCD4138. Visit the Website www.cen.ulaval.ca/nordicanad/ to view the complete list of available data.</t>
  </si>
  <si>
    <t xml:space="preserve">Weather station of Old Crow.  </t>
  </si>
  <si>
    <t>Churchill, Manitoba</t>
  </si>
  <si>
    <t>Weather station</t>
  </si>
  <si>
    <t>Kuujjuarapik</t>
  </si>
  <si>
    <t>The station is located within the Whapmagoostui-Kuujjuarapik village(1400 inhabitants, communities of Whapmagoostui and Kuujjuarapik combined). The climate at Whapmagoostui-Kuujjuarapik is strongly influenced by the proximity of Hudson Bay, and the recent, pronounced loss of sea ice in this sector of northern Canada has been accompanied by large increases in air temperature. Discontinuous or scattered permafrost occurs throughout the region and is degrading rapidly. EN operates 2 climate stations from the CEN SILA Network (www.cen.ulaval.ca/sila) in the area of Whapmagoostui-Kuujjuarapik and has collected extensive climate datasets since 1957. CEN is a member of the Canadian Radiological Monitoring Network and collects data for measuring external gamma radiation. CEN's Nordicana-D series freely and openly give access to online climatic and environmental data reports archived at CEN, aiding the management of the wealth of environemental data sets produced by CEN's monitoring and research activities. The following data serie is available for this area :CEN 2013. Environmental data from Whapmagoostui-Kuujjuarapik Region in Nunavik, Quebec, Canada, v. 1.0 (1987-2012). Nordicana D4, doi: 10.5885/45057SL-EADE4434146946A7. Visit the Website www.cen.ulaval.ca/nordicanad/ to view the complete list of available data.</t>
  </si>
  <si>
    <t>ADAPT, PAGE21</t>
  </si>
  <si>
    <t xml:space="preserve"> - </t>
  </si>
  <si>
    <t>13 Sedge, moss, dwarf-shrub wetland', '9 Erect dwarf-shrub tundra', '4 Prostrate dwarf-shrub, herb tundra','5 Graminoid, prostrate dwarf-shrub, forb tundra', '10 Low-shrub tundra', '19 Water'</t>
  </si>
  <si>
    <t>10 Low-shrub tundra'</t>
  </si>
  <si>
    <t>7 Nontussock sedge, dwarf-shrub, moss tundra'</t>
  </si>
  <si>
    <t>13 Sedge, moss, dwarf-shrub wetland', '9 Erect dwarf-shrub tundra', '8 Tussock-sedge, dwarf-shrub, moss tundra', '14Sedge, moss, low-shrub wetland'</t>
  </si>
  <si>
    <t>13 Sedge, moss, dwarf-shrub wetland', '5 Graminoid, prostrate dwarf-shrub, forb tundra', '6 Nontussock sedge, dwarf-shrub, moss tundra', '8 Tussock-sedge, dwarf-shrub, moss tundra'</t>
  </si>
  <si>
    <t>2 Rush/grass, forb, cryptogam tundra', '1 Cryptogam, herb barren', '12 Sedge/grass, moss wetland'</t>
  </si>
  <si>
    <t>2 Rush/grass, forb, cryptogam tundra'</t>
  </si>
  <si>
    <t>1 Cryptogam, herb barren', '9 Erect dwarf-shrub tundra'</t>
  </si>
  <si>
    <t>5 Graminoid, prostrate dwarf-shrub, forb tundra'</t>
  </si>
  <si>
    <t>6 Prostrate/Hemiprostrate dwarf-shrub tundra'</t>
  </si>
  <si>
    <t>6 Prostrate/Hemiprostrate dwarf-shrub tundra', '12 Sedge/grass, moss wetland', '17 Nunatak complex'</t>
  </si>
  <si>
    <t>13 Sedge, moss, dwarf-shrub wetland', '9 Erect dwarf-shrub tundra', '5 Graminoid, prostrate dwarf-shrub, forb tundra', '7 Nontussock sedge, dwarf-shrub, moss tundra', '8 Tussock-sedge, dwarf-shrub, moss tundra', '10 Low-shrub tundra', '14 Sedge, moss, low-shrub wetland', '16 Carbonate mountain complex', '19 Water'</t>
  </si>
  <si>
    <t>elevation maximum</t>
  </si>
  <si>
    <t>elevation minimum</t>
  </si>
  <si>
    <t>elevation mean</t>
  </si>
  <si>
    <t>elevation std</t>
  </si>
  <si>
    <t>upper left Lat</t>
  </si>
  <si>
    <t>upper left Lon</t>
  </si>
  <si>
    <t>lower right Lat</t>
  </si>
  <si>
    <t>lower right Lon</t>
  </si>
  <si>
    <t>centre Lat</t>
  </si>
  <si>
    <t>centre Lon</t>
  </si>
  <si>
    <t>151</t>
  </si>
  <si>
    <t>7 Nontussock sedge, dwarf-shrub, moss tundra','9 Erect dwarf-shrub tundra', '10 Low-shrub tundra'</t>
  </si>
  <si>
    <t>8 Tussock-sedge, dwarf-shrub, moss tundra'</t>
  </si>
  <si>
    <t>12 Sedge/grass, moss wetland'</t>
  </si>
  <si>
    <t>1 Cryptogam, herb barren'</t>
  </si>
  <si>
    <t>Disco Island</t>
  </si>
  <si>
    <t>Institutions</t>
  </si>
  <si>
    <t>Geological Survey Canada</t>
  </si>
  <si>
    <t>RU: Permafrost Institute Yakutsk, Arctic and Antarctic Institute, Otto Schmidt Laboratory, Krasnoayrsk Forest Institute, DE: Alfred Wegener Institute, University of Hamburg, Georesearch Centre Potsdam</t>
  </si>
  <si>
    <t>Samoylov &amp; Kurungnakh, central Lena Delta, Siberia</t>
  </si>
  <si>
    <t>Western Siberia, discontinous permafrost, Northern boreal forest, thick peat deposits, frost mounds and frost boils</t>
  </si>
  <si>
    <t>Russian long-term observatory, subsidence, thaw lakes, land-cover change, active thermokarst process-es,extensive land use</t>
  </si>
  <si>
    <t>RU: Moscow State University, Earth Cryosphere Institute, Siberian Branch of Science, US: University of Alaska Fairbanks FI: University of Eastern Finland</t>
  </si>
  <si>
    <t>Western Siberia, close to Seida, discontinous permafrost, tundra heath, peat plateaus with thick peat deposits and peat boiks, fens</t>
  </si>
  <si>
    <t>RU: Komi Science Center, FI: University of Eastern Finland (UEF)</t>
  </si>
  <si>
    <t>a large island in Baffin Bay, off the west coast of Greenland.</t>
  </si>
  <si>
    <t>Arctic Station: long-term GTN-P monitoring , comprehensive monitoring</t>
  </si>
  <si>
    <t>CENPERM, Univ. of Copenhagen</t>
  </si>
  <si>
    <t>GSC borehole data, CALM, LST, SSM, Subsidence, lakes, methane</t>
  </si>
  <si>
    <t>10 Low-shrub tundra' , Sedge, moss, dwarf-shrub wetland</t>
  </si>
  <si>
    <t>'6 Prostrate/Hemiprostrate dwarf-shrub tundra'</t>
  </si>
  <si>
    <t>Cryptogam, herb barren</t>
  </si>
  <si>
    <t>9 Erect dwarfshrub tundra</t>
  </si>
  <si>
    <t>Noncarbonate mountain complex, 9 Erect dwarfshrub tundra</t>
  </si>
  <si>
    <t>boreal</t>
  </si>
  <si>
    <t>subarctic</t>
  </si>
  <si>
    <t>Northeast Science Station Cherskii + Pleistocene Park (Cherskii 68,7532° N, 161,371° E Pleistocene Parc 68,5010°N  161,594° E)</t>
  </si>
  <si>
    <t>Central Yakutia, Spasskaya Pad long term monitroing flux and GTN-P site (62°15'18.4" N 129°37'7.9" E), Continuous, permafrost, boreal forest</t>
  </si>
  <si>
    <t>Russian and Finnish long-term observation and flux measurements, soil and vegetation observations, Carbo-North Site (67⁰07´N, 62⁰57´E)</t>
  </si>
  <si>
    <t>GTN-P boreholes</t>
  </si>
  <si>
    <t>Kurunagh, Samoylov, Sardagh</t>
  </si>
  <si>
    <t>5_06</t>
  </si>
  <si>
    <t>4-07</t>
  </si>
  <si>
    <t>(Yakutsk)</t>
  </si>
  <si>
    <t>Cape Mamonyov Klyk</t>
  </si>
  <si>
    <t>R33</t>
  </si>
  <si>
    <t>Sagwon MAT, (Sagwon MNT)</t>
  </si>
  <si>
    <t>West Dock 1 (deep), West Dock 1 (surface)</t>
  </si>
  <si>
    <t>Toolik Lake 1</t>
  </si>
  <si>
    <r>
      <t>Ny-</t>
    </r>
    <r>
      <rPr>
        <sz val="12"/>
        <color theme="1"/>
        <rFont val="Calibri"/>
        <family val="2"/>
      </rPr>
      <t>Ålesund</t>
    </r>
  </si>
  <si>
    <t>Kapp Linne 1, Kapp Linne 2, Kapp Linne 3, Kapp Linne 4</t>
  </si>
  <si>
    <t>Larsbreen, Gruvefjellet, Endalen PYRN, Old Auroral Station, Old Auroral Station PYRN,  Snow drift 1, Snow drift 2, Breinosa (E-2009)</t>
  </si>
  <si>
    <t>Kursflaket 1 PYRN, Kursflaket 2 PYRN, Storflaket 1, Storflaket 1 new, Storflaket 2, Storflaket 2 new, Storflaket 3, Storflaket 3 new</t>
  </si>
  <si>
    <t>ZC 1 Zackenberg</t>
  </si>
  <si>
    <t>Herrschel Island 1</t>
  </si>
  <si>
    <t>M049007H-01, M049013ReindeerCh, M049014Langley, KC-07,  KUM02SWIL, KUM02 TWIL, TAG04 SWIL, TAG04 SEDG, TAG04 TWIL, Taglu _C4, YaYa Lake_90SI1, Lousy 1_91GSC6, Swimming Pt1_91GSC1,   Swimming Pt2_91GSC2, Swimming Pt5_91GSC5, Lousy 8_91GSC13, Lousy Point 216-86-505, T6 upland, T5 upland, Involted Hill_IH88-1, Involted Hill_IH88-2</t>
  </si>
  <si>
    <t>Tiksi, Bykovsky Peninsula (edoma) 11_03, Bykovsky Peninsula (alas) IV_04, Bykovsky Peninsula 3_03</t>
  </si>
  <si>
    <t>Vorkuta VK1615, Vorkuta VK1618, Vorkuta ZS12, Vorkuta ZS247, Vorkuta ZS 124, Vorkuta ZS34, Vorkuta ZS169, Vorkuta ZS83a, Vorkuta DS-3_VII-74, Vorkuta 8C, Vorkuta ZS227, Vorkuta ZS117, Vorkuta ZS115, Vorkuta ZS16, Vorkuta EK67, Vorkuta ZS25, (Vorkuta Ya3, Vorkuta Ya1)</t>
  </si>
  <si>
    <t>Kytalik 5_06*</t>
  </si>
  <si>
    <t>Amboliha 4_07*</t>
  </si>
  <si>
    <t>Spasskaya 1, Spasskaya 11</t>
  </si>
  <si>
    <t>Chukochy Cape, Cherskii R33*</t>
  </si>
  <si>
    <t>Marre Sale 1, Marre Sale 3, Marre Sale 17, Marre Sale 43</t>
  </si>
  <si>
    <t>Keller 1, Keller 2, Keller 3, Keller 4, Keller 5, Keller 7, Keller 8, Keller 9</t>
  </si>
  <si>
    <t>(Barrow 1 (N.Meadow Lake 1 NM1), Barrow 2 (N Meadow Lake 2 NM2), Barrow 2 surface, Barrow 3 (Barrow road))</t>
  </si>
  <si>
    <t>Biocomlexity South, Biocomlexity Mid, Biocomlexity North, (Barrow, Barrow 1 (N.Meadow Lake 1 NM1), Barrow 2 (N Meadow Lake 2 NM2), Barrow 2 surface, (Barrow 3 (Barrow road), Barrow Camphole, USGS Special No.2, USGS Special No.2 B, USGS Special No.3)</t>
  </si>
  <si>
    <t>Drew Point */DRP</t>
  </si>
  <si>
    <t>GTN-P boreholes (as on GTNP-internet site http://www.gtnpdatabase.org/pages/global-map)</t>
  </si>
  <si>
    <r>
      <t>NA-B-1 Ny-</t>
    </r>
    <r>
      <rPr>
        <sz val="12"/>
        <color theme="1"/>
        <rFont val="Calibri"/>
        <family val="2"/>
      </rPr>
      <t>Ålesund</t>
    </r>
  </si>
  <si>
    <t>Dh1-CO2-07, Huset rock glacier, Longyearbyen school SK-B-1, Larsbreen, Gruvefjellet, Endalen PYRN, Old Auroral Station, Dh4-CO2-07, Old Auroral Station PYRN,  Snow drift 2, Breinosa (E-2009)</t>
  </si>
  <si>
    <t>Kursflaket 1 PYRN, Kursflaket 2 PYRN, Kursflaket, Storflaket 1, Storflaket 1 new, Storflaket 2, Storflaket 2 new, Storflaket 3, Storflaket 3 new</t>
  </si>
  <si>
    <t>NUK04008-808b*</t>
  </si>
  <si>
    <t>Herrschel Island, Herrschel Island 1</t>
  </si>
  <si>
    <t>Illisarvik, M049007H-01, M049013ReindeerCh, M049014Langley, KC-07,  KUM02SWIL, KUM02 TWIL, TAG04 SWIL, TAG04 SEDG, TAG04 TWIL, Taglu _C4, YaYa Lake_90SI1, Lousy 1_91GSC6, Swimming Pt1_91GSC1,   Swimming Pt2_91GSC2, Swimming Pt5_91GSC5, Lousy 8_91GSC13, Lousy Point 216-86-505, T6 upland, T5 upland, Involted Hill_IH88-1, Involted Hill_IH88-2</t>
  </si>
  <si>
    <t>Resolute Bay</t>
  </si>
  <si>
    <t>Bylot Pp</t>
  </si>
  <si>
    <t>(Salluit HT154)</t>
  </si>
  <si>
    <t>Umiujaq/HT174</t>
  </si>
  <si>
    <t>Old Crow</t>
  </si>
  <si>
    <t>(Churchill RCT-1, Churchill RCT-2</t>
  </si>
  <si>
    <t>Tiksi, Bykovsky Peninsula (edoma) 11_03*, Bykovsky Peninsula (alas) IV_04*, Bykovsky Peninsula 3_03, 2_01, 1_01, (10_3, 12_03, IV4-3)</t>
  </si>
  <si>
    <t>3C-65, DC-4/VI-74g, Vorkuta ZS-115, Vorkuta ZS-117, Vorkuta 8C, Vorkuta DS-3_VII-74, Vorkuta ZS-34, Vorkuta ZS-124, Vorkuta ZS-247, 3C-124/124 A, Vorkuta ZS-12, Vorkuta ZS-227, Vorkuta ZS-16, Vorkuta ZS-25, Vorkuta VK-1618, Vorkuta VK-1615, +? (Vorkuta Ya3, Vorkuta Ya1)</t>
  </si>
  <si>
    <t>CALM</t>
  </si>
  <si>
    <t>Samoylov</t>
  </si>
  <si>
    <t>Vaskiny Dachi 1, Vaskiny Dachi 2, Vaskiny Dachi 3, Vaskiny Dachi Grid</t>
  </si>
  <si>
    <t>Allaiha</t>
  </si>
  <si>
    <t>Mt. Rodinka Control Site, (Mt. Rodinka PLOT, Mt. Rodinka Burn Site, Mt. Rodinka Station)</t>
  </si>
  <si>
    <t>Neleger</t>
  </si>
  <si>
    <t>Cape Chukochii R13a, Cape Chukochii R13b</t>
  </si>
  <si>
    <t>Marre Sale</t>
  </si>
  <si>
    <t xml:space="preserve">(Barrow, Barrow CRREL Plots, </t>
  </si>
  <si>
    <t xml:space="preserve">(Sagwon Hills MAT, Sagwon Hills MNT) </t>
  </si>
  <si>
    <t>West Dock 1km, West Dock 1ha</t>
  </si>
  <si>
    <t>Drew Point</t>
  </si>
  <si>
    <t>Toolik MAT, (Toolik 1km, Toolik LTER)</t>
  </si>
  <si>
    <t>Kapp Linne</t>
  </si>
  <si>
    <t>UNISCALM</t>
  </si>
  <si>
    <t>Zackenberg ZEROCALM 2</t>
  </si>
  <si>
    <t>Taglu (TT), Lousy Point (TT), Parsons Lake, (North Head (TT))</t>
  </si>
  <si>
    <t>Sheldrake River</t>
  </si>
  <si>
    <t>Tiksi, Bykovsky Cape Alas</t>
  </si>
  <si>
    <t>Talnik, (Ayach-Yakha)</t>
  </si>
  <si>
    <t>(Nadym Grid)</t>
  </si>
  <si>
    <t>Disko Island</t>
  </si>
  <si>
    <t>University of Lisbon, Portugal, University of Alcalá, Spain, BAI, Bulgaria</t>
  </si>
  <si>
    <t>Several permafrost and active layer boreholes along altitudinal gradients. Long-term terrain deformation monitoring sites.</t>
  </si>
  <si>
    <t>Several permafrost and active layer boreholes along altitudinal gradients. Long-term terrain deformation monitoring sites. Active volcanic setting.</t>
  </si>
  <si>
    <t>University of Lisbon, Portugal, University of Alcalá, Spain, University of Buenos Aires, Argentina</t>
  </si>
  <si>
    <t>Meteorological monitoring, permafrost and active layer monitoring boreholes (GTN-P) - continuous, Snow cover monitoring (cameras, snow poles),  terrain deformation (solifluction – one measurement per year).</t>
  </si>
  <si>
    <t>Meteorological monitoring, permafrost and active layer monitoring boreholes (GTN-P) - continuous,  terrain deformation (rockglaciers – one measurement per year).</t>
  </si>
  <si>
    <t>University of Lisbon, Portugal, Federal University of Viçosa, Brazil</t>
  </si>
  <si>
    <t>University of Lisbon, Portugal, University of Wisconsin-Madison, USA</t>
  </si>
  <si>
    <t>Meteorological monitoring, permafrost and active layer monitoring boreholes (GTN-P) - continuous, Snow cover monitoring (cameras, snow poles)</t>
  </si>
  <si>
    <t>Meteorological monitoring, permafrost and active layer monitoring boreholes (GTN-P) - continuous, Snow cover monitoring (cameras, snow poles).</t>
  </si>
  <si>
    <t>Active layer boreholes, long-term deformation monitoring site.</t>
  </si>
  <si>
    <t>Several permafrost and active layer boreholes along altitudinal gradients.</t>
  </si>
  <si>
    <t>Crater Lake 1, 2, 3, Irizar 1</t>
  </si>
  <si>
    <t>Crater Lake 1, 2, 3 Irizar 1</t>
  </si>
  <si>
    <t>Cierva Cove</t>
  </si>
  <si>
    <t>Amsler</t>
  </si>
  <si>
    <t>Ohridski 1 - CALM, Ohridski 2 - Papagal, Ohridski 3 - Station, Nuevo Incinerador, Collado Ramos, Permamodel-Gulbenkian 1, Permamodel-Gulbenkian 2</t>
  </si>
  <si>
    <t>Plateau Tyrrel</t>
  </si>
  <si>
    <t xml:space="preserve">Ohridski 1 </t>
  </si>
  <si>
    <t>Next Generation Ecosystem Experiment (NGEE) Arctic site (Alaska), polygonal wet tundra and thermokarst tundra landscape, NASA-Above core region</t>
  </si>
  <si>
    <t>multi-disciplinary measurement site, Sagwon Upland of the Brooks Range foothills, nonacidic tundra with patchy vegetative, NASA-Above core region</t>
  </si>
  <si>
    <t>West Dock grid is located on the outer Arctic Coastal Plain within the Prudhoe Bay oil field. polygonized uplands and drained thaw-lake basins, NASA-Above core region</t>
  </si>
  <si>
    <t>Drew Point- multidisciplinary longterm coastal-erosion moitoring site: one of the highest erosion rates in the Arctic (&gt;20m/yr) (Beaufort See), NASA-Above core region</t>
  </si>
  <si>
    <t>frozen debris lobes, NASA-Above core region</t>
  </si>
  <si>
    <t>NASA-Above core region</t>
  </si>
  <si>
    <t>Large bodies of ground ice, including ice wedges and pingos, NASA-Above core region</t>
  </si>
  <si>
    <t>massive ground ice, arctic tundra, Northernmost point of Yukon territory, Komakuk Beach to Shingle Point, including Herschel Island highly eroding permafrost coast, thaw slumps, NASA-Above core region</t>
  </si>
  <si>
    <t>Russian Arctic Station, long-term AWI Permafrost observatory Samoylov,  GTN-P permafrost boreholes</t>
  </si>
  <si>
    <t>Lena Delta, Siberia, Central delta with highly eroding permafrost coasts and dynamics, Russian Arctic Station, long-term AWI &amp; GTN-P Permafrost observatory Samoylov, thermoerosional valleys, subsidence</t>
  </si>
  <si>
    <t>Kåfjord, Troms county</t>
  </si>
  <si>
    <t>TSP Norway:  Lavkavagge 1,  Lavkavagge 2,  Lavkavagge 3 Guolasjavri 1, Guolasjavri 2, Guolasjavri 3</t>
  </si>
  <si>
    <t>NO-B-2 Nordnes</t>
  </si>
  <si>
    <r>
      <t>Active rockslide with permafrost. Area with periglacial features such as rock glaciers, solifluction</t>
    </r>
    <r>
      <rPr>
        <sz val="12"/>
        <color theme="1"/>
        <rFont val="Calibri"/>
        <family val="2"/>
        <scheme val="minor"/>
      </rPr>
      <t xml:space="preserve"> sheets, blockfields, frost sorting.</t>
    </r>
  </si>
  <si>
    <r>
      <t>active rockslide monitored by GPS, extensometers, temperature loggers,</t>
    </r>
    <r>
      <rPr>
        <sz val="12"/>
        <color theme="1"/>
        <rFont val="Calibri"/>
        <family val="2"/>
        <scheme val="minor"/>
      </rPr>
      <t xml:space="preserve"> borehole instrumentation,</t>
    </r>
    <r>
      <rPr>
        <sz val="12"/>
        <color theme="1"/>
        <rFont val="Calibri"/>
        <family val="2"/>
        <scheme val="minor"/>
      </rPr>
      <t xml:space="preserve"> satellite InSAR</t>
    </r>
    <r>
      <rPr>
        <sz val="12"/>
        <color theme="1"/>
        <rFont val="Calibri"/>
        <family val="2"/>
        <scheme val="minor"/>
      </rPr>
      <t>, ground based InSAR, s</t>
    </r>
    <r>
      <rPr>
        <sz val="12"/>
        <color theme="1"/>
        <rFont val="Calibri"/>
        <family val="2"/>
        <scheme val="minor"/>
      </rPr>
      <t>olifluction station</t>
    </r>
    <r>
      <rPr>
        <sz val="12"/>
        <color theme="1"/>
        <rFont val="Calibri"/>
        <family val="2"/>
        <scheme val="minor"/>
      </rPr>
      <t>, and more…</t>
    </r>
  </si>
  <si>
    <r>
      <t>Norut, UNIS, NGU</t>
    </r>
    <r>
      <rPr>
        <sz val="12"/>
        <color theme="1"/>
        <rFont val="Calibri"/>
        <family val="2"/>
        <scheme val="minor"/>
      </rPr>
      <t>, NVE</t>
    </r>
  </si>
  <si>
    <t>CAVM vegetation type (or barren, subarctic, boreal)</t>
  </si>
  <si>
    <t>barren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</si>
</sst>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0"/>
  </numFmts>
  <fonts count="30" x14ac:knownFonts="1">
    <font>
      <sz val="11"/>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0"/>
      <color theme="1"/>
      <name val="Calibri"/>
      <family val="2"/>
      <scheme val="minor"/>
    </font>
    <font>
      <b/>
      <sz val="12"/>
      <color theme="1"/>
      <name val="Calibri"/>
      <family val="2"/>
      <scheme val="minor"/>
    </font>
    <font>
      <sz val="12"/>
      <color theme="1"/>
      <name val="Calibri"/>
      <family val="2"/>
      <scheme val="minor"/>
    </font>
    <font>
      <sz val="10"/>
      <name val="Arial"/>
      <family val="2"/>
    </font>
    <font>
      <sz val="12"/>
      <name val="Calibri"/>
      <family val="2"/>
      <scheme val="minor"/>
    </font>
    <font>
      <sz val="12"/>
      <color rgb="FF000000"/>
      <name val="Arial"/>
      <family val="2"/>
    </font>
    <font>
      <sz val="12"/>
      <color rgb="FF000000"/>
      <name val="Verdana"/>
      <family val="2"/>
    </font>
    <font>
      <sz val="10"/>
      <color theme="1"/>
      <name val="Arial Unicode MS"/>
      <family val="2"/>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2"/>
      <color theme="1"/>
      <name val="Calibri"/>
      <family val="2"/>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3">
    <xf numFmtId="0" fontId="0" fillId="0" borderId="0"/>
    <xf numFmtId="0" fontId="7" fillId="0" borderId="0"/>
    <xf numFmtId="0" fontId="13" fillId="0" borderId="0" applyNumberFormat="0" applyFill="0" applyBorder="0" applyAlignment="0" applyProtection="0"/>
    <xf numFmtId="0" fontId="14" fillId="0" borderId="1" applyNumberFormat="0" applyFill="0" applyAlignment="0" applyProtection="0"/>
    <xf numFmtId="0" fontId="15" fillId="0" borderId="2" applyNumberFormat="0" applyFill="0" applyAlignment="0" applyProtection="0"/>
    <xf numFmtId="0" fontId="16" fillId="0" borderId="3" applyNumberFormat="0" applyFill="0" applyAlignment="0" applyProtection="0"/>
    <xf numFmtId="0" fontId="16" fillId="0" borderId="0" applyNumberFormat="0" applyFill="0" applyBorder="0" applyAlignment="0" applyProtection="0"/>
    <xf numFmtId="0" fontId="17" fillId="2" borderId="0" applyNumberFormat="0" applyBorder="0" applyAlignment="0" applyProtection="0"/>
    <xf numFmtId="0" fontId="18" fillId="3" borderId="0" applyNumberFormat="0" applyBorder="0" applyAlignment="0" applyProtection="0"/>
    <xf numFmtId="0" fontId="19" fillId="4" borderId="0" applyNumberFormat="0" applyBorder="0" applyAlignment="0" applyProtection="0"/>
    <xf numFmtId="0" fontId="20" fillId="5" borderId="4" applyNumberFormat="0" applyAlignment="0" applyProtection="0"/>
    <xf numFmtId="0" fontId="21" fillId="6" borderId="5" applyNumberFormat="0" applyAlignment="0" applyProtection="0"/>
    <xf numFmtId="0" fontId="22" fillId="6" borderId="4" applyNumberFormat="0" applyAlignment="0" applyProtection="0"/>
    <xf numFmtId="0" fontId="23" fillId="0" borderId="6" applyNumberFormat="0" applyFill="0" applyAlignment="0" applyProtection="0"/>
    <xf numFmtId="0" fontId="24" fillId="7" borderId="7" applyNumberFormat="0" applyAlignment="0" applyProtection="0"/>
    <xf numFmtId="0" fontId="25" fillId="0" borderId="0" applyNumberFormat="0" applyFill="0" applyBorder="0" applyAlignment="0" applyProtection="0"/>
    <xf numFmtId="0" fontId="12" fillId="8" borderId="8" applyNumberFormat="0" applyFont="0" applyAlignment="0" applyProtection="0"/>
    <xf numFmtId="0" fontId="26" fillId="0" borderId="0" applyNumberFormat="0" applyFill="0" applyBorder="0" applyAlignment="0" applyProtection="0"/>
    <xf numFmtId="0" fontId="27" fillId="0" borderId="9" applyNumberFormat="0" applyFill="0" applyAlignment="0" applyProtection="0"/>
    <xf numFmtId="0" fontId="28" fillId="9" borderId="0" applyNumberFormat="0" applyBorder="0" applyAlignment="0" applyProtection="0"/>
    <xf numFmtId="0" fontId="12" fillId="10" borderId="0" applyNumberFormat="0" applyBorder="0" applyAlignment="0" applyProtection="0"/>
    <xf numFmtId="0" fontId="12" fillId="11" borderId="0" applyNumberFormat="0" applyBorder="0" applyAlignment="0" applyProtection="0"/>
    <xf numFmtId="0" fontId="28" fillId="12" borderId="0" applyNumberFormat="0" applyBorder="0" applyAlignment="0" applyProtection="0"/>
    <xf numFmtId="0" fontId="28" fillId="13" borderId="0" applyNumberFormat="0" applyBorder="0" applyAlignment="0" applyProtection="0"/>
    <xf numFmtId="0" fontId="12" fillId="14" borderId="0" applyNumberFormat="0" applyBorder="0" applyAlignment="0" applyProtection="0"/>
    <xf numFmtId="0" fontId="12" fillId="15" borderId="0" applyNumberFormat="0" applyBorder="0" applyAlignment="0" applyProtection="0"/>
    <xf numFmtId="0" fontId="28" fillId="16" borderId="0" applyNumberFormat="0" applyBorder="0" applyAlignment="0" applyProtection="0"/>
    <xf numFmtId="0" fontId="28" fillId="17" borderId="0" applyNumberFormat="0" applyBorder="0" applyAlignment="0" applyProtection="0"/>
    <xf numFmtId="0" fontId="12" fillId="18" borderId="0" applyNumberFormat="0" applyBorder="0" applyAlignment="0" applyProtection="0"/>
    <xf numFmtId="0" fontId="12" fillId="19" borderId="0" applyNumberFormat="0" applyBorder="0" applyAlignment="0" applyProtection="0"/>
    <xf numFmtId="0" fontId="28" fillId="20" borderId="0" applyNumberFormat="0" applyBorder="0" applyAlignment="0" applyProtection="0"/>
    <xf numFmtId="0" fontId="28" fillId="21" borderId="0" applyNumberFormat="0" applyBorder="0" applyAlignment="0" applyProtection="0"/>
    <xf numFmtId="0" fontId="12" fillId="22" borderId="0" applyNumberFormat="0" applyBorder="0" applyAlignment="0" applyProtection="0"/>
    <xf numFmtId="0" fontId="12" fillId="23" borderId="0" applyNumberFormat="0" applyBorder="0" applyAlignment="0" applyProtection="0"/>
    <xf numFmtId="0" fontId="28" fillId="24" borderId="0" applyNumberFormat="0" applyBorder="0" applyAlignment="0" applyProtection="0"/>
    <xf numFmtId="0" fontId="28" fillId="25" borderId="0" applyNumberFormat="0" applyBorder="0" applyAlignment="0" applyProtection="0"/>
    <xf numFmtId="0" fontId="12" fillId="26" borderId="0" applyNumberFormat="0" applyBorder="0" applyAlignment="0" applyProtection="0"/>
    <xf numFmtId="0" fontId="12" fillId="27" borderId="0" applyNumberFormat="0" applyBorder="0" applyAlignment="0" applyProtection="0"/>
    <xf numFmtId="0" fontId="28" fillId="28" borderId="0" applyNumberFormat="0" applyBorder="0" applyAlignment="0" applyProtection="0"/>
    <xf numFmtId="0" fontId="28" fillId="29" borderId="0" applyNumberFormat="0" applyBorder="0" applyAlignment="0" applyProtection="0"/>
    <xf numFmtId="0" fontId="12" fillId="30" borderId="0" applyNumberFormat="0" applyBorder="0" applyAlignment="0" applyProtection="0"/>
    <xf numFmtId="0" fontId="12" fillId="31" borderId="0" applyNumberFormat="0" applyBorder="0" applyAlignment="0" applyProtection="0"/>
    <xf numFmtId="0" fontId="28" fillId="32" borderId="0" applyNumberFormat="0" applyBorder="0" applyAlignment="0" applyProtection="0"/>
  </cellStyleXfs>
  <cellXfs count="83">
    <xf numFmtId="0" fontId="0" fillId="0" borderId="0" xfId="0"/>
    <xf numFmtId="0" fontId="4" fillId="0" borderId="0" xfId="0" applyFont="1" applyAlignment="1">
      <alignment horizontal="left" vertical="top" wrapText="1"/>
    </xf>
    <xf numFmtId="0" fontId="5" fillId="0" borderId="0" xfId="0" applyFont="1" applyAlignment="1">
      <alignment horizontal="left" vertical="top" wrapText="1"/>
    </xf>
    <xf numFmtId="0" fontId="6" fillId="0" borderId="0" xfId="0" applyFont="1"/>
    <xf numFmtId="0" fontId="6" fillId="0" borderId="0" xfId="0" applyFont="1" applyAlignment="1">
      <alignment horizontal="left" vertical="top" wrapText="1"/>
    </xf>
    <xf numFmtId="0" fontId="6" fillId="0" borderId="0" xfId="0" applyFont="1" applyFill="1" applyAlignment="1">
      <alignment horizontal="left" vertical="top" wrapText="1"/>
    </xf>
    <xf numFmtId="0" fontId="6" fillId="0" borderId="0" xfId="0" applyFont="1" applyAlignment="1">
      <alignment vertical="top" wrapText="1"/>
    </xf>
    <xf numFmtId="0" fontId="8" fillId="0" borderId="0" xfId="0" applyFont="1" applyAlignment="1">
      <alignment horizontal="left" vertical="top" wrapText="1"/>
    </xf>
    <xf numFmtId="0" fontId="8" fillId="0" borderId="0" xfId="0" applyFont="1" applyAlignment="1">
      <alignment vertical="top" wrapText="1"/>
    </xf>
    <xf numFmtId="0" fontId="9" fillId="0" borderId="0" xfId="0" applyFont="1"/>
    <xf numFmtId="0" fontId="10" fillId="0" borderId="0" xfId="0" applyFont="1"/>
    <xf numFmtId="0" fontId="11" fillId="0" borderId="0" xfId="0" applyFont="1" applyFill="1" applyAlignment="1">
      <alignment vertical="center"/>
    </xf>
    <xf numFmtId="0" fontId="6" fillId="0" borderId="0" xfId="0" quotePrefix="1" applyFont="1" applyAlignment="1">
      <alignment horizontal="left" vertical="top" wrapText="1"/>
    </xf>
    <xf numFmtId="0" fontId="6" fillId="0" borderId="0" xfId="0" quotePrefix="1" applyFont="1" applyFill="1" applyAlignment="1">
      <alignment horizontal="left" vertical="top" wrapText="1"/>
    </xf>
    <xf numFmtId="0" fontId="5" fillId="0" borderId="0" xfId="0" applyFont="1" applyFill="1" applyAlignment="1">
      <alignment horizontal="left" vertical="top" wrapText="1"/>
    </xf>
    <xf numFmtId="2" fontId="6" fillId="0" borderId="0" xfId="0" applyNumberFormat="1" applyFont="1" applyBorder="1" applyAlignment="1">
      <alignment horizontal="right" wrapText="1"/>
    </xf>
    <xf numFmtId="2" fontId="0" fillId="0" borderId="0" xfId="0" applyNumberFormat="1" applyFont="1" applyAlignment="1">
      <alignment horizontal="right"/>
    </xf>
    <xf numFmtId="0" fontId="5" fillId="0" borderId="0" xfId="0" applyFont="1" applyAlignment="1">
      <alignment horizontal="left" vertical="top" wrapText="1"/>
    </xf>
    <xf numFmtId="0" fontId="5" fillId="0" borderId="0" xfId="0" applyFont="1" applyAlignment="1">
      <alignment horizontal="left" vertical="top" wrapText="1"/>
    </xf>
    <xf numFmtId="0" fontId="5" fillId="0" borderId="0" xfId="0" applyFont="1" applyAlignment="1">
      <alignment horizontal="left" vertical="top" wrapText="1"/>
    </xf>
    <xf numFmtId="0" fontId="5" fillId="0" borderId="0" xfId="0" applyFont="1" applyAlignment="1">
      <alignment horizontal="left" vertical="top" wrapText="1"/>
    </xf>
    <xf numFmtId="0" fontId="5" fillId="0" borderId="0" xfId="0" applyFont="1" applyAlignment="1">
      <alignment horizontal="left" vertical="top" wrapText="1"/>
    </xf>
    <xf numFmtId="0" fontId="5" fillId="0" borderId="0" xfId="0" applyFont="1" applyAlignment="1">
      <alignment horizontal="left" vertical="top" wrapText="1"/>
    </xf>
    <xf numFmtId="2" fontId="0" fillId="0" borderId="0" xfId="0" applyNumberFormat="1" applyFont="1" applyBorder="1" applyAlignment="1">
      <alignment horizontal="right"/>
    </xf>
    <xf numFmtId="2" fontId="0" fillId="0" borderId="0" xfId="0" applyNumberFormat="1" applyFont="1" applyFill="1" applyBorder="1" applyAlignment="1">
      <alignment horizontal="right"/>
    </xf>
    <xf numFmtId="0" fontId="5" fillId="0" borderId="0" xfId="0" applyFont="1" applyAlignment="1">
      <alignment horizontal="left" vertical="top" wrapText="1"/>
    </xf>
    <xf numFmtId="0" fontId="5" fillId="0" borderId="0" xfId="0" applyFont="1" applyAlignment="1">
      <alignment horizontal="left" vertical="top" wrapText="1"/>
    </xf>
    <xf numFmtId="0" fontId="5" fillId="0" borderId="0" xfId="0" applyFont="1" applyAlignment="1">
      <alignment horizontal="left" vertical="top" wrapText="1"/>
    </xf>
    <xf numFmtId="0" fontId="5" fillId="0" borderId="0" xfId="0" applyFont="1" applyAlignment="1">
      <alignment horizontal="left" vertical="top" wrapText="1"/>
    </xf>
    <xf numFmtId="0" fontId="5" fillId="0" borderId="0" xfId="0" applyFont="1" applyAlignment="1">
      <alignment horizontal="left" vertical="top" wrapText="1"/>
    </xf>
    <xf numFmtId="0" fontId="5" fillId="0" borderId="0" xfId="0" applyFont="1" applyAlignment="1">
      <alignment horizontal="left" vertical="top" wrapText="1"/>
    </xf>
    <xf numFmtId="0" fontId="5" fillId="0" borderId="0" xfId="0" applyFont="1" applyAlignment="1">
      <alignment horizontal="left" vertical="top" wrapText="1"/>
    </xf>
    <xf numFmtId="0" fontId="5" fillId="0" borderId="0" xfId="0" applyFont="1" applyFill="1" applyAlignment="1">
      <alignment horizontal="left" vertical="top" wrapText="1"/>
    </xf>
    <xf numFmtId="0" fontId="5" fillId="0" borderId="0" xfId="0" applyFont="1" applyFill="1" applyAlignment="1">
      <alignment horizontal="left" vertical="top" wrapText="1"/>
    </xf>
    <xf numFmtId="2" fontId="6" fillId="0" borderId="0" xfId="0" applyNumberFormat="1" applyFont="1" applyAlignment="1">
      <alignment horizontal="right" wrapText="1"/>
    </xf>
    <xf numFmtId="0" fontId="6" fillId="0" borderId="0" xfId="0" applyFont="1" applyAlignment="1">
      <alignment horizontal="left" vertical="top" wrapText="1"/>
    </xf>
    <xf numFmtId="0" fontId="6" fillId="0" borderId="0" xfId="0" applyFont="1" applyFill="1" applyAlignment="1">
      <alignment horizontal="left" vertical="top" wrapText="1"/>
    </xf>
    <xf numFmtId="0" fontId="8" fillId="0" borderId="0" xfId="0" applyFont="1" applyAlignment="1">
      <alignment horizontal="left" vertical="top" wrapText="1"/>
    </xf>
    <xf numFmtId="0" fontId="0" fillId="0" borderId="0" xfId="0"/>
    <xf numFmtId="1" fontId="0" fillId="0" borderId="0" xfId="0" applyNumberFormat="1"/>
    <xf numFmtId="0" fontId="0" fillId="0" borderId="0" xfId="0"/>
    <xf numFmtId="0" fontId="0" fillId="0" borderId="0" xfId="0"/>
    <xf numFmtId="49" fontId="0" fillId="0" borderId="0" xfId="0" applyNumberFormat="1" applyFill="1" applyBorder="1"/>
    <xf numFmtId="0" fontId="0" fillId="0" borderId="0" xfId="0" applyBorder="1"/>
    <xf numFmtId="1" fontId="27" fillId="0" borderId="0" xfId="0" applyNumberFormat="1" applyFont="1" applyBorder="1"/>
    <xf numFmtId="1" fontId="0" fillId="0" borderId="0" xfId="0" applyNumberFormat="1" applyBorder="1"/>
    <xf numFmtId="2" fontId="6" fillId="0" borderId="0" xfId="0" applyNumberFormat="1" applyFont="1" applyBorder="1" applyAlignment="1">
      <alignment horizontal="right" wrapText="1"/>
    </xf>
    <xf numFmtId="2" fontId="6" fillId="0" borderId="0" xfId="0" applyNumberFormat="1" applyFont="1" applyBorder="1" applyAlignment="1">
      <alignment horizontal="right"/>
    </xf>
    <xf numFmtId="0" fontId="0" fillId="0" borderId="0" xfId="0" applyFont="1" applyBorder="1"/>
    <xf numFmtId="1" fontId="0" fillId="0" borderId="0" xfId="0" applyNumberFormat="1" applyFont="1" applyBorder="1"/>
    <xf numFmtId="0" fontId="0" fillId="0" borderId="0" xfId="0" applyFont="1" applyBorder="1"/>
    <xf numFmtId="1" fontId="0" fillId="0" borderId="0" xfId="0" applyNumberFormat="1" applyFont="1" applyBorder="1"/>
    <xf numFmtId="2" fontId="6" fillId="0" borderId="0" xfId="0" applyNumberFormat="1" applyFont="1" applyBorder="1" applyAlignment="1">
      <alignment horizontal="right" wrapText="1"/>
    </xf>
    <xf numFmtId="0" fontId="0" fillId="0" borderId="0" xfId="0" applyFont="1"/>
    <xf numFmtId="0" fontId="0" fillId="0" borderId="0" xfId="0" applyFont="1" applyBorder="1"/>
    <xf numFmtId="4" fontId="0" fillId="0" borderId="0" xfId="0" applyNumberFormat="1" applyFont="1" applyBorder="1"/>
    <xf numFmtId="2" fontId="0" fillId="0" borderId="0" xfId="0" applyNumberFormat="1" applyFont="1" applyFill="1" applyAlignment="1">
      <alignment horizontal="right"/>
    </xf>
    <xf numFmtId="164" fontId="5" fillId="0" borderId="0" xfId="0" applyNumberFormat="1" applyFont="1" applyAlignment="1">
      <alignment horizontal="right" wrapText="1"/>
    </xf>
    <xf numFmtId="164" fontId="5" fillId="0" borderId="0" xfId="0" applyNumberFormat="1" applyFont="1" applyAlignment="1">
      <alignment horizontal="right" vertical="top" wrapText="1"/>
    </xf>
    <xf numFmtId="164" fontId="6" fillId="0" borderId="0" xfId="0" applyNumberFormat="1" applyFont="1" applyBorder="1" applyAlignment="1">
      <alignment horizontal="right"/>
    </xf>
    <xf numFmtId="164" fontId="6" fillId="0" borderId="0" xfId="0" applyNumberFormat="1" applyFont="1" applyAlignment="1">
      <alignment horizontal="right" vertical="top" wrapText="1"/>
    </xf>
    <xf numFmtId="164" fontId="8" fillId="0" borderId="0" xfId="0" applyNumberFormat="1" applyFont="1" applyAlignment="1">
      <alignment horizontal="right"/>
    </xf>
    <xf numFmtId="164" fontId="6" fillId="0" borderId="0" xfId="0" applyNumberFormat="1" applyFont="1" applyFill="1" applyAlignment="1">
      <alignment horizontal="right"/>
    </xf>
    <xf numFmtId="164" fontId="6" fillId="0" borderId="0" xfId="0" applyNumberFormat="1" applyFont="1" applyAlignment="1">
      <alignment horizontal="right" wrapText="1"/>
    </xf>
    <xf numFmtId="164" fontId="6" fillId="0" borderId="0" xfId="0" applyNumberFormat="1" applyFont="1" applyAlignment="1">
      <alignment horizontal="right"/>
    </xf>
    <xf numFmtId="164" fontId="6" fillId="0" borderId="0" xfId="0" applyNumberFormat="1" applyFont="1" applyFill="1" applyAlignment="1">
      <alignment horizontal="right" wrapText="1"/>
    </xf>
    <xf numFmtId="164" fontId="6" fillId="0" borderId="0" xfId="0" applyNumberFormat="1" applyFont="1" applyFill="1" applyAlignment="1">
      <alignment horizontal="right" vertical="top" wrapText="1"/>
    </xf>
    <xf numFmtId="164" fontId="6" fillId="0" borderId="0" xfId="0" applyNumberFormat="1" applyFont="1" applyFill="1" applyBorder="1" applyAlignment="1">
      <alignment horizontal="right"/>
    </xf>
    <xf numFmtId="164" fontId="8" fillId="0" borderId="0" xfId="0" applyNumberFormat="1" applyFont="1" applyFill="1" applyBorder="1" applyAlignment="1">
      <alignment horizontal="right"/>
    </xf>
    <xf numFmtId="164" fontId="8" fillId="0" borderId="0" xfId="0" applyNumberFormat="1" applyFont="1" applyBorder="1" applyAlignment="1">
      <alignment horizontal="right"/>
    </xf>
    <xf numFmtId="164" fontId="8" fillId="0" borderId="0" xfId="0" applyNumberFormat="1" applyFont="1" applyFill="1" applyAlignment="1">
      <alignment horizontal="right" vertical="top" wrapText="1"/>
    </xf>
    <xf numFmtId="2" fontId="6" fillId="0" borderId="0" xfId="0" applyNumberFormat="1" applyFont="1" applyFill="1" applyAlignment="1">
      <alignment horizontal="right" wrapText="1"/>
    </xf>
    <xf numFmtId="0" fontId="6" fillId="33" borderId="0" xfId="0" applyFont="1" applyFill="1" applyAlignment="1">
      <alignment horizontal="left" vertical="top" wrapText="1"/>
    </xf>
    <xf numFmtId="49" fontId="5" fillId="0" borderId="0" xfId="0" applyNumberFormat="1" applyFont="1" applyAlignment="1">
      <alignment horizontal="left" vertical="top" wrapText="1"/>
    </xf>
    <xf numFmtId="49" fontId="6" fillId="0" borderId="0" xfId="0" applyNumberFormat="1" applyFont="1" applyAlignment="1">
      <alignment horizontal="left" vertical="top" wrapText="1"/>
    </xf>
    <xf numFmtId="49" fontId="8" fillId="0" borderId="0" xfId="0" applyNumberFormat="1" applyFont="1" applyAlignment="1">
      <alignment horizontal="left" vertical="top" wrapText="1"/>
    </xf>
    <xf numFmtId="49" fontId="6" fillId="0" borderId="0" xfId="0" applyNumberFormat="1" applyFont="1" applyFill="1" applyAlignment="1">
      <alignment horizontal="left" vertical="top" wrapText="1"/>
    </xf>
    <xf numFmtId="49" fontId="6" fillId="33" borderId="0" xfId="0" applyNumberFormat="1" applyFont="1" applyFill="1" applyAlignment="1">
      <alignment horizontal="left" vertical="top" wrapText="1"/>
    </xf>
    <xf numFmtId="0" fontId="3" fillId="0" borderId="0" xfId="0" applyFont="1" applyAlignment="1">
      <alignment horizontal="left" vertical="top" wrapText="1"/>
    </xf>
    <xf numFmtId="49" fontId="3" fillId="0" borderId="0" xfId="0" applyNumberFormat="1" applyFont="1" applyAlignment="1">
      <alignment horizontal="left" vertical="top" wrapText="1"/>
    </xf>
    <xf numFmtId="49" fontId="2" fillId="0" borderId="0" xfId="0" applyNumberFormat="1" applyFont="1" applyAlignment="1">
      <alignment horizontal="left" vertical="top" wrapText="1"/>
    </xf>
    <xf numFmtId="0" fontId="1" fillId="0" borderId="0" xfId="0" applyFont="1" applyAlignment="1">
      <alignment horizontal="left" vertical="top" wrapText="1"/>
    </xf>
    <xf numFmtId="2" fontId="1" fillId="0" borderId="0" xfId="0" applyNumberFormat="1" applyFont="1" applyFill="1" applyAlignment="1">
      <alignment horizontal="right" wrapText="1"/>
    </xf>
  </cellXfs>
  <cellStyles count="43">
    <cellStyle name="20 % - Akzent1" xfId="20" builtinId="30" customBuiltin="1"/>
    <cellStyle name="20 % - Akzent2" xfId="24" builtinId="34" customBuiltin="1"/>
    <cellStyle name="20 % - Akzent3" xfId="28" builtinId="38" customBuiltin="1"/>
    <cellStyle name="20 % - Akzent4" xfId="32" builtinId="42" customBuiltin="1"/>
    <cellStyle name="20 % - Akzent5" xfId="36" builtinId="46" customBuiltin="1"/>
    <cellStyle name="20 % - Akzent6" xfId="40" builtinId="50" customBuiltin="1"/>
    <cellStyle name="40 % - Akzent1" xfId="21" builtinId="31" customBuiltin="1"/>
    <cellStyle name="40 % - Akzent2" xfId="25" builtinId="35" customBuiltin="1"/>
    <cellStyle name="40 % - Akzent3" xfId="29" builtinId="39" customBuiltin="1"/>
    <cellStyle name="40 % - Akzent4" xfId="33" builtinId="43" customBuiltin="1"/>
    <cellStyle name="40 % - Akzent5" xfId="37" builtinId="47" customBuiltin="1"/>
    <cellStyle name="40 % - Akzent6" xfId="41" builtinId="51" customBuiltin="1"/>
    <cellStyle name="60 % - Akzent1" xfId="22" builtinId="32" customBuiltin="1"/>
    <cellStyle name="60 % - Akzent2" xfId="26" builtinId="36" customBuiltin="1"/>
    <cellStyle name="60 % - Akzent3" xfId="30" builtinId="40" customBuiltin="1"/>
    <cellStyle name="60 % - Akzent4" xfId="34" builtinId="44" customBuiltin="1"/>
    <cellStyle name="60 % - Akzent5" xfId="38" builtinId="48" customBuiltin="1"/>
    <cellStyle name="60 % - Akzent6" xfId="42" builtinId="52" customBuiltin="1"/>
    <cellStyle name="Akzent1" xfId="19" builtinId="29" customBuiltin="1"/>
    <cellStyle name="Akzent2" xfId="23" builtinId="33" customBuiltin="1"/>
    <cellStyle name="Akzent3" xfId="27" builtinId="37" customBuiltin="1"/>
    <cellStyle name="Akzent4" xfId="31" builtinId="41" customBuiltin="1"/>
    <cellStyle name="Akzent5" xfId="35" builtinId="45" customBuiltin="1"/>
    <cellStyle name="Akzent6" xfId="39" builtinId="49" customBuiltin="1"/>
    <cellStyle name="Ausgabe" xfId="11" builtinId="21" customBuiltin="1"/>
    <cellStyle name="Berechnung" xfId="12" builtinId="22" customBuiltin="1"/>
    <cellStyle name="Eingabe" xfId="10" builtinId="20" customBuiltin="1"/>
    <cellStyle name="Ergebnis" xfId="18" builtinId="25" customBuiltin="1"/>
    <cellStyle name="Erklärender Text" xfId="17" builtinId="53" customBuiltin="1"/>
    <cellStyle name="Gut" xfId="7" builtinId="26" customBuiltin="1"/>
    <cellStyle name="Neutral" xfId="9" builtinId="28" customBuiltin="1"/>
    <cellStyle name="Notiz" xfId="16" builtinId="10" customBuiltin="1"/>
    <cellStyle name="Schlecht" xfId="8" builtinId="27" customBuiltin="1"/>
    <cellStyle name="Standard" xfId="0" builtinId="0"/>
    <cellStyle name="Standard 2" xfId="1"/>
    <cellStyle name="Überschrift" xfId="2" builtinId="15" customBuiltin="1"/>
    <cellStyle name="Überschrift 1" xfId="3" builtinId="16" customBuiltin="1"/>
    <cellStyle name="Überschrift 2" xfId="4" builtinId="17" customBuiltin="1"/>
    <cellStyle name="Überschrift 3" xfId="5" builtinId="18" customBuiltin="1"/>
    <cellStyle name="Überschrift 4" xfId="6" builtinId="19" customBuiltin="1"/>
    <cellStyle name="Verknüpfte Zelle" xfId="13" builtinId="24" customBuiltin="1"/>
    <cellStyle name="Warnender Text" xfId="15" builtinId="11" customBuiltin="1"/>
    <cellStyle name="Zelle überprüfen" xfId="14" builtinId="23"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Larissa">
  <a:themeElements>
    <a:clrScheme name="Deimos">
      <a:dk1>
        <a:sysClr val="windowText" lastClr="000000"/>
      </a:dk1>
      <a:lt1>
        <a:sysClr val="window" lastClr="FFFFFF"/>
      </a:lt1>
      <a:dk2>
        <a:srgbClr val="464646"/>
      </a:dk2>
      <a:lt2>
        <a:srgbClr val="DEF5FA"/>
      </a:lt2>
      <a:accent1>
        <a:srgbClr val="2DA2BF"/>
      </a:accent1>
      <a:accent2>
        <a:srgbClr val="DA1F28"/>
      </a:accent2>
      <a:accent3>
        <a:srgbClr val="EB641B"/>
      </a:accent3>
      <a:accent4>
        <a:srgbClr val="39639D"/>
      </a:accent4>
      <a:accent5>
        <a:srgbClr val="474B78"/>
      </a:accent5>
      <a:accent6>
        <a:srgbClr val="7D3C4A"/>
      </a:accent6>
      <a:hlink>
        <a:srgbClr val="FF8119"/>
      </a:hlink>
      <a:folHlink>
        <a:srgbClr val="44B9E8"/>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0"/>
  <sheetViews>
    <sheetView tabSelected="1" topLeftCell="E1" zoomScale="80" zoomScaleNormal="80" zoomScalePageLayoutView="80" workbookViewId="0">
      <pane ySplit="1" topLeftCell="A2" activePane="bottomLeft" state="frozen"/>
      <selection pane="bottomLeft" activeCell="M21" sqref="M21"/>
    </sheetView>
  </sheetViews>
  <sheetFormatPr baseColWidth="10" defaultColWidth="11.42578125" defaultRowHeight="15.75" x14ac:dyDescent="0.25"/>
  <cols>
    <col min="1" max="1" width="11.42578125" style="4"/>
    <col min="2" max="2" width="22.28515625" style="4" customWidth="1"/>
    <col min="3" max="3" width="15" style="4" customWidth="1"/>
    <col min="4" max="4" width="34.140625" style="4" customWidth="1"/>
    <col min="5" max="5" width="34.28515625" style="4" customWidth="1"/>
    <col min="6" max="6" width="28.42578125" style="4" customWidth="1"/>
    <col min="7" max="7" width="12.42578125" style="63" customWidth="1"/>
    <col min="8" max="8" width="13" style="63" customWidth="1"/>
    <col min="9" max="10" width="14.140625" style="63" customWidth="1"/>
    <col min="11" max="11" width="11.42578125" style="60" customWidth="1"/>
    <col min="12" max="12" width="12.28515625" style="60" customWidth="1"/>
    <col min="13" max="13" width="21.42578125" style="4" customWidth="1"/>
    <col min="14" max="15" width="13.85546875" style="4" customWidth="1"/>
    <col min="16" max="16" width="11.42578125" style="4"/>
    <col min="17" max="17" width="14.28515625" style="4" bestFit="1" customWidth="1"/>
    <col min="18" max="18" width="26.28515625" style="74" customWidth="1"/>
    <col min="19" max="19" width="22.28515625" style="74" customWidth="1"/>
    <col min="20" max="20" width="11.42578125" style="35"/>
    <col min="21" max="16384" width="11.42578125" style="4"/>
  </cols>
  <sheetData>
    <row r="1" spans="1:20" ht="94.5" x14ac:dyDescent="0.25">
      <c r="A1" s="2" t="s">
        <v>0</v>
      </c>
      <c r="B1" s="2" t="s">
        <v>1</v>
      </c>
      <c r="C1" s="2" t="s">
        <v>11</v>
      </c>
      <c r="D1" s="2" t="s">
        <v>2</v>
      </c>
      <c r="E1" s="2" t="s">
        <v>3</v>
      </c>
      <c r="F1" s="2" t="s">
        <v>169</v>
      </c>
      <c r="G1" s="57" t="s">
        <v>157</v>
      </c>
      <c r="H1" s="57" t="s">
        <v>158</v>
      </c>
      <c r="I1" s="57" t="s">
        <v>159</v>
      </c>
      <c r="J1" s="57" t="s">
        <v>160</v>
      </c>
      <c r="K1" s="58" t="s">
        <v>161</v>
      </c>
      <c r="L1" s="58" t="s">
        <v>162</v>
      </c>
      <c r="M1" s="2" t="s">
        <v>292</v>
      </c>
      <c r="N1" s="2" t="s">
        <v>154</v>
      </c>
      <c r="O1" s="2" t="s">
        <v>153</v>
      </c>
      <c r="P1" s="2" t="s">
        <v>155</v>
      </c>
      <c r="Q1" s="2" t="s">
        <v>156</v>
      </c>
      <c r="R1" s="73" t="s">
        <v>192</v>
      </c>
      <c r="S1" s="73" t="s">
        <v>220</v>
      </c>
      <c r="T1" s="31" t="s">
        <v>235</v>
      </c>
    </row>
    <row r="2" spans="1:20" s="25" customFormat="1" ht="173.25" x14ac:dyDescent="0.25">
      <c r="A2" s="35">
        <v>1</v>
      </c>
      <c r="B2" s="35" t="s">
        <v>172</v>
      </c>
      <c r="C2" s="35" t="s">
        <v>12</v>
      </c>
      <c r="D2" s="35" t="s">
        <v>285</v>
      </c>
      <c r="E2" s="35" t="s">
        <v>284</v>
      </c>
      <c r="F2" s="35" t="s">
        <v>171</v>
      </c>
      <c r="G2" s="59">
        <v>73.042158999999998</v>
      </c>
      <c r="H2" s="59">
        <v>123.346884</v>
      </c>
      <c r="I2" s="59">
        <v>71.877342999999996</v>
      </c>
      <c r="J2" s="59">
        <v>127.404625</v>
      </c>
      <c r="K2" s="60">
        <f>(I2+G2)/2</f>
        <v>72.459750999999997</v>
      </c>
      <c r="L2" s="60">
        <f>(J2+H2)/2</f>
        <v>125.3757545</v>
      </c>
      <c r="M2" s="12" t="s">
        <v>141</v>
      </c>
      <c r="N2" s="23">
        <v>1</v>
      </c>
      <c r="O2" s="23">
        <v>497</v>
      </c>
      <c r="P2" s="23">
        <v>60.672407384780925</v>
      </c>
      <c r="Q2" s="16">
        <v>96.044331706587244</v>
      </c>
      <c r="R2" s="74" t="s">
        <v>193</v>
      </c>
      <c r="S2" s="74" t="s">
        <v>193</v>
      </c>
      <c r="T2" s="35" t="s">
        <v>236</v>
      </c>
    </row>
    <row r="3" spans="1:20" s="7" customFormat="1" ht="94.5" x14ac:dyDescent="0.25">
      <c r="A3" s="37">
        <v>2</v>
      </c>
      <c r="B3" s="37" t="s">
        <v>114</v>
      </c>
      <c r="C3" s="37" t="s">
        <v>12</v>
      </c>
      <c r="D3" s="37" t="s">
        <v>115</v>
      </c>
      <c r="E3" s="37" t="s">
        <v>116</v>
      </c>
      <c r="F3" s="37" t="s">
        <v>117</v>
      </c>
      <c r="G3" s="61">
        <v>61.854149999999997</v>
      </c>
      <c r="H3" s="61">
        <v>130.41063</v>
      </c>
      <c r="I3" s="61">
        <v>61.717880000000001</v>
      </c>
      <c r="J3" s="61">
        <v>130.70613</v>
      </c>
      <c r="K3" s="60">
        <f t="shared" ref="K3:K4" si="0">(I3+G3)/2</f>
        <v>61.786014999999999</v>
      </c>
      <c r="L3" s="60">
        <f t="shared" ref="L3" si="1">(J3+H3)/2</f>
        <v>130.55838</v>
      </c>
      <c r="M3" s="37" t="s">
        <v>187</v>
      </c>
      <c r="N3" s="16">
        <v>122</v>
      </c>
      <c r="O3" s="16">
        <v>241</v>
      </c>
      <c r="P3" s="16">
        <v>180.153800595641</v>
      </c>
      <c r="Q3" s="16">
        <v>26.816590700425277</v>
      </c>
      <c r="R3" s="75"/>
      <c r="S3" s="75"/>
      <c r="T3" s="37"/>
    </row>
    <row r="4" spans="1:20" ht="97.5" customHeight="1" x14ac:dyDescent="0.25">
      <c r="A4" s="35">
        <v>3</v>
      </c>
      <c r="B4" s="35" t="s">
        <v>4</v>
      </c>
      <c r="C4" s="35" t="s">
        <v>12</v>
      </c>
      <c r="D4" s="35" t="s">
        <v>5</v>
      </c>
      <c r="E4" s="35" t="s">
        <v>6</v>
      </c>
      <c r="F4" s="35" t="s">
        <v>77</v>
      </c>
      <c r="G4" s="62">
        <v>70.467399999999998</v>
      </c>
      <c r="H4" s="62">
        <v>68.176199999999994</v>
      </c>
      <c r="I4" s="62">
        <v>69.984899999999996</v>
      </c>
      <c r="J4" s="62">
        <v>69.151799999999994</v>
      </c>
      <c r="K4" s="60">
        <f t="shared" si="0"/>
        <v>70.22614999999999</v>
      </c>
      <c r="L4" s="60">
        <f>(J4+H4)/2</f>
        <v>68.663999999999987</v>
      </c>
      <c r="M4" s="13" t="s">
        <v>164</v>
      </c>
      <c r="N4" s="16">
        <v>0</v>
      </c>
      <c r="O4" s="16">
        <v>62</v>
      </c>
      <c r="P4" s="16">
        <v>14.903682999999999</v>
      </c>
      <c r="Q4" s="16">
        <v>12.595936</v>
      </c>
      <c r="T4" s="35" t="s">
        <v>237</v>
      </c>
    </row>
    <row r="5" spans="1:20" s="26" customFormat="1" ht="126" x14ac:dyDescent="0.25">
      <c r="A5" s="37">
        <v>4</v>
      </c>
      <c r="B5" s="35" t="s">
        <v>84</v>
      </c>
      <c r="C5" s="35" t="s">
        <v>12</v>
      </c>
      <c r="D5" s="35" t="s">
        <v>7</v>
      </c>
      <c r="E5" s="35" t="s">
        <v>108</v>
      </c>
      <c r="F5" s="35" t="s">
        <v>10</v>
      </c>
      <c r="G5" s="59">
        <v>71.5</v>
      </c>
      <c r="H5" s="59">
        <v>146.80000000000001</v>
      </c>
      <c r="I5" s="59">
        <v>70.5</v>
      </c>
      <c r="J5" s="59">
        <v>148.5</v>
      </c>
      <c r="K5" s="60">
        <v>70.827200000000005</v>
      </c>
      <c r="L5" s="60">
        <v>147.4948</v>
      </c>
      <c r="M5" s="12" t="s">
        <v>142</v>
      </c>
      <c r="N5" s="23">
        <v>0</v>
      </c>
      <c r="O5" s="23">
        <v>51</v>
      </c>
      <c r="P5" s="23">
        <v>6.6480170000000003</v>
      </c>
      <c r="Q5" s="24">
        <v>6.2309559999999999</v>
      </c>
      <c r="R5" s="74" t="s">
        <v>194</v>
      </c>
      <c r="S5" s="74" t="s">
        <v>211</v>
      </c>
      <c r="T5" s="35" t="s">
        <v>238</v>
      </c>
    </row>
    <row r="6" spans="1:20" s="27" customFormat="1" ht="66" customHeight="1" x14ac:dyDescent="0.25">
      <c r="A6" s="35">
        <v>5</v>
      </c>
      <c r="B6" s="35" t="s">
        <v>8</v>
      </c>
      <c r="C6" s="35" t="s">
        <v>12</v>
      </c>
      <c r="D6" s="35" t="s">
        <v>189</v>
      </c>
      <c r="E6" s="35" t="s">
        <v>9</v>
      </c>
      <c r="F6" s="35" t="s">
        <v>78</v>
      </c>
      <c r="G6" s="59">
        <v>68.862524166626102</v>
      </c>
      <c r="H6" s="59">
        <v>161.247157617136</v>
      </c>
      <c r="I6" s="59">
        <v>68.643909662967602</v>
      </c>
      <c r="J6" s="59">
        <v>161.49466183902899</v>
      </c>
      <c r="K6" s="60">
        <v>68.753232999999994</v>
      </c>
      <c r="L6" s="60">
        <v>161.37091899999999</v>
      </c>
      <c r="M6" s="12" t="s">
        <v>142</v>
      </c>
      <c r="N6" s="23">
        <v>30</v>
      </c>
      <c r="O6" s="24">
        <v>85</v>
      </c>
      <c r="P6" s="23">
        <v>66.701976999999999</v>
      </c>
      <c r="Q6" s="24">
        <v>10.442852999999999</v>
      </c>
      <c r="R6" s="74" t="s">
        <v>195</v>
      </c>
      <c r="S6" s="74" t="s">
        <v>212</v>
      </c>
      <c r="T6" s="35" t="s">
        <v>239</v>
      </c>
    </row>
    <row r="7" spans="1:20" ht="141.75" x14ac:dyDescent="0.25">
      <c r="A7" s="37">
        <v>6</v>
      </c>
      <c r="B7" s="6" t="s">
        <v>118</v>
      </c>
      <c r="C7" s="35" t="s">
        <v>12</v>
      </c>
      <c r="D7" s="6" t="s">
        <v>190</v>
      </c>
      <c r="E7" s="35" t="s">
        <v>119</v>
      </c>
      <c r="F7" s="35" t="s">
        <v>120</v>
      </c>
      <c r="G7" s="63">
        <v>62.4</v>
      </c>
      <c r="H7" s="63">
        <v>129.19999999999999</v>
      </c>
      <c r="I7" s="63">
        <v>62.1</v>
      </c>
      <c r="J7" s="63">
        <v>130</v>
      </c>
      <c r="K7" s="60">
        <f t="shared" ref="K7" si="2">(I7+G7)/2</f>
        <v>62.25</v>
      </c>
      <c r="L7" s="60">
        <f>(J7+H7)/2</f>
        <v>129.6</v>
      </c>
      <c r="M7" s="35" t="s">
        <v>187</v>
      </c>
      <c r="N7" s="34">
        <v>80</v>
      </c>
      <c r="O7" s="34">
        <v>287</v>
      </c>
      <c r="P7" s="34">
        <v>156.06807599999999</v>
      </c>
      <c r="Q7" s="34">
        <v>57.392220999999999</v>
      </c>
      <c r="R7" s="74" t="s">
        <v>196</v>
      </c>
      <c r="S7" s="74" t="s">
        <v>213</v>
      </c>
      <c r="T7" s="35" t="s">
        <v>240</v>
      </c>
    </row>
    <row r="8" spans="1:20" s="17" customFormat="1" ht="63.75" customHeight="1" x14ac:dyDescent="0.25">
      <c r="A8" s="35">
        <v>7</v>
      </c>
      <c r="B8" s="35" t="s">
        <v>89</v>
      </c>
      <c r="C8" s="35" t="s">
        <v>12</v>
      </c>
      <c r="D8" s="35" t="s">
        <v>75</v>
      </c>
      <c r="E8" s="35" t="s">
        <v>94</v>
      </c>
      <c r="F8" s="35" t="s">
        <v>79</v>
      </c>
      <c r="G8" s="64">
        <v>73.650000000000006</v>
      </c>
      <c r="H8" s="64">
        <v>116.8</v>
      </c>
      <c r="I8" s="64">
        <v>73.58</v>
      </c>
      <c r="J8" s="64">
        <v>117.25</v>
      </c>
      <c r="K8" s="60">
        <f t="shared" ref="K8:K10" si="3">(I8+G8)/2</f>
        <v>73.615000000000009</v>
      </c>
      <c r="L8" s="60">
        <f t="shared" ref="L8:L10" si="4">(J8+H8)/2</f>
        <v>117.02500000000001</v>
      </c>
      <c r="M8" s="12" t="s">
        <v>143</v>
      </c>
      <c r="N8" s="16">
        <v>1</v>
      </c>
      <c r="O8" s="16">
        <v>43</v>
      </c>
      <c r="P8" s="16">
        <v>19.478468410106039</v>
      </c>
      <c r="Q8" s="16">
        <v>9.5585371834156447</v>
      </c>
      <c r="R8" s="74" t="s">
        <v>197</v>
      </c>
      <c r="S8" s="74" t="s">
        <v>197</v>
      </c>
      <c r="T8" s="35"/>
    </row>
    <row r="9" spans="1:20" s="18" customFormat="1" ht="72" customHeight="1" x14ac:dyDescent="0.25">
      <c r="A9" s="37">
        <v>8</v>
      </c>
      <c r="B9" s="35" t="s">
        <v>90</v>
      </c>
      <c r="C9" s="35" t="s">
        <v>12</v>
      </c>
      <c r="D9" s="35" t="s">
        <v>75</v>
      </c>
      <c r="E9" s="35" t="s">
        <v>95</v>
      </c>
      <c r="F9" s="35" t="s">
        <v>76</v>
      </c>
      <c r="G9" s="64">
        <v>73.584000000000003</v>
      </c>
      <c r="H9" s="64">
        <v>117.93</v>
      </c>
      <c r="I9" s="64">
        <v>73.52</v>
      </c>
      <c r="J9" s="64">
        <v>118.76</v>
      </c>
      <c r="K9" s="60">
        <f t="shared" si="3"/>
        <v>73.551999999999992</v>
      </c>
      <c r="L9" s="60">
        <f t="shared" si="4"/>
        <v>118.345</v>
      </c>
      <c r="M9" s="12" t="s">
        <v>143</v>
      </c>
      <c r="N9" s="16">
        <v>1</v>
      </c>
      <c r="O9" s="16">
        <v>42</v>
      </c>
      <c r="P9" s="16">
        <v>15.660031928263306</v>
      </c>
      <c r="Q9" s="16">
        <v>10.093125129391357</v>
      </c>
      <c r="R9" s="74"/>
      <c r="S9" s="74"/>
      <c r="T9" s="35"/>
    </row>
    <row r="10" spans="1:20" s="19" customFormat="1" ht="68.25" customHeight="1" x14ac:dyDescent="0.25">
      <c r="A10" s="35">
        <v>9</v>
      </c>
      <c r="B10" s="35" t="s">
        <v>87</v>
      </c>
      <c r="C10" s="35" t="s">
        <v>12</v>
      </c>
      <c r="D10" s="35" t="s">
        <v>91</v>
      </c>
      <c r="E10" s="35" t="s">
        <v>96</v>
      </c>
      <c r="F10" s="35" t="s">
        <v>79</v>
      </c>
      <c r="G10" s="63">
        <v>71.95</v>
      </c>
      <c r="H10" s="63">
        <v>131.94999999999999</v>
      </c>
      <c r="I10" s="63">
        <v>71.209999999999994</v>
      </c>
      <c r="J10" s="63">
        <v>134.5</v>
      </c>
      <c r="K10" s="60">
        <f t="shared" si="3"/>
        <v>71.58</v>
      </c>
      <c r="L10" s="60">
        <f t="shared" si="4"/>
        <v>133.22499999999999</v>
      </c>
      <c r="M10" s="12" t="s">
        <v>144</v>
      </c>
      <c r="N10" s="16">
        <v>1</v>
      </c>
      <c r="O10" s="16">
        <v>14</v>
      </c>
      <c r="P10" s="16">
        <v>16</v>
      </c>
      <c r="Q10" s="16">
        <v>0</v>
      </c>
      <c r="R10" s="74"/>
      <c r="S10" s="74"/>
      <c r="T10" s="35"/>
    </row>
    <row r="11" spans="1:20" s="19" customFormat="1" ht="96.75" customHeight="1" x14ac:dyDescent="0.25">
      <c r="A11" s="37">
        <v>10</v>
      </c>
      <c r="B11" s="35" t="s">
        <v>83</v>
      </c>
      <c r="C11" s="35" t="s">
        <v>12</v>
      </c>
      <c r="D11" s="35" t="s">
        <v>85</v>
      </c>
      <c r="E11" s="35" t="s">
        <v>97</v>
      </c>
      <c r="F11" s="35" t="s">
        <v>86</v>
      </c>
      <c r="G11" s="63">
        <v>71.7</v>
      </c>
      <c r="H11" s="63">
        <v>129.9</v>
      </c>
      <c r="I11" s="63">
        <v>71.400000000000006</v>
      </c>
      <c r="J11" s="63">
        <v>130.1</v>
      </c>
      <c r="K11" s="60">
        <f t="shared" ref="K11:K17" si="5">(I11+G11)/2</f>
        <v>71.550000000000011</v>
      </c>
      <c r="L11" s="60">
        <f t="shared" ref="L11:L13" si="6">(J11+H11)/2</f>
        <v>130</v>
      </c>
      <c r="M11" s="12" t="s">
        <v>143</v>
      </c>
      <c r="N11" s="16">
        <v>1</v>
      </c>
      <c r="O11" s="16">
        <v>24</v>
      </c>
      <c r="P11" s="16">
        <v>9.527918781725889</v>
      </c>
      <c r="Q11" s="16">
        <v>7.9313846808495265</v>
      </c>
      <c r="R11" s="74"/>
      <c r="S11" s="74"/>
      <c r="T11" s="35"/>
    </row>
    <row r="12" spans="1:20" s="19" customFormat="1" ht="97.5" customHeight="1" x14ac:dyDescent="0.25">
      <c r="A12" s="35">
        <v>11</v>
      </c>
      <c r="B12" s="35" t="s">
        <v>88</v>
      </c>
      <c r="C12" s="35" t="s">
        <v>12</v>
      </c>
      <c r="D12" s="35" t="s">
        <v>92</v>
      </c>
      <c r="E12" s="35" t="s">
        <v>98</v>
      </c>
      <c r="F12" s="35" t="s">
        <v>93</v>
      </c>
      <c r="G12" s="63">
        <v>70.52</v>
      </c>
      <c r="H12" s="63">
        <v>159.41999999999999</v>
      </c>
      <c r="I12" s="63">
        <v>69.930000000000007</v>
      </c>
      <c r="J12" s="63">
        <v>160.19999999999999</v>
      </c>
      <c r="K12" s="60">
        <f t="shared" si="5"/>
        <v>70.224999999999994</v>
      </c>
      <c r="L12" s="60">
        <f t="shared" si="6"/>
        <v>159.81</v>
      </c>
      <c r="M12" s="12" t="s">
        <v>145</v>
      </c>
      <c r="N12" s="16">
        <v>1</v>
      </c>
      <c r="O12" s="16">
        <v>46</v>
      </c>
      <c r="P12" s="16">
        <v>8.8571775247339932</v>
      </c>
      <c r="Q12" s="16">
        <v>8.0031665672104566</v>
      </c>
      <c r="R12" s="74" t="s">
        <v>198</v>
      </c>
      <c r="S12" s="74" t="s">
        <v>214</v>
      </c>
      <c r="T12" s="35" t="s">
        <v>241</v>
      </c>
    </row>
    <row r="13" spans="1:20" s="19" customFormat="1" ht="98.25" customHeight="1" x14ac:dyDescent="0.25">
      <c r="A13" s="37">
        <v>12</v>
      </c>
      <c r="B13" s="35" t="s">
        <v>80</v>
      </c>
      <c r="C13" s="35" t="s">
        <v>12</v>
      </c>
      <c r="D13" s="35" t="s">
        <v>99</v>
      </c>
      <c r="E13" s="35" t="s">
        <v>14</v>
      </c>
      <c r="F13" s="35" t="s">
        <v>100</v>
      </c>
      <c r="G13" s="63">
        <v>73.92</v>
      </c>
      <c r="H13" s="63">
        <v>139.75</v>
      </c>
      <c r="I13" s="63">
        <v>73.16</v>
      </c>
      <c r="J13" s="63">
        <v>143.65</v>
      </c>
      <c r="K13" s="60">
        <f t="shared" si="5"/>
        <v>73.539999999999992</v>
      </c>
      <c r="L13" s="60">
        <f t="shared" si="6"/>
        <v>141.69999999999999</v>
      </c>
      <c r="M13" s="12" t="s">
        <v>146</v>
      </c>
      <c r="N13" s="16">
        <v>1</v>
      </c>
      <c r="O13" s="16">
        <v>304</v>
      </c>
      <c r="P13" s="16">
        <v>25.965299956157782</v>
      </c>
      <c r="Q13" s="16">
        <v>24.591238317416853</v>
      </c>
      <c r="R13" s="74"/>
      <c r="S13" s="74"/>
      <c r="T13" s="35"/>
    </row>
    <row r="14" spans="1:20" s="19" customFormat="1" ht="63" x14ac:dyDescent="0.25">
      <c r="A14" s="35">
        <v>13</v>
      </c>
      <c r="B14" s="35" t="s">
        <v>81</v>
      </c>
      <c r="C14" s="35" t="s">
        <v>12</v>
      </c>
      <c r="D14" s="35" t="s">
        <v>13</v>
      </c>
      <c r="E14" s="35" t="s">
        <v>14</v>
      </c>
      <c r="F14" s="35" t="s">
        <v>100</v>
      </c>
      <c r="G14" s="63">
        <v>75.599999999999994</v>
      </c>
      <c r="H14" s="63">
        <v>146.44999999999999</v>
      </c>
      <c r="I14" s="63">
        <v>74.7</v>
      </c>
      <c r="J14" s="63" t="s">
        <v>163</v>
      </c>
      <c r="K14" s="60">
        <f t="shared" si="5"/>
        <v>75.150000000000006</v>
      </c>
      <c r="L14" s="60">
        <f>(J14+H14)/2</f>
        <v>148.72499999999999</v>
      </c>
      <c r="M14" s="12" t="s">
        <v>147</v>
      </c>
      <c r="N14" s="16">
        <v>1</v>
      </c>
      <c r="O14" s="16">
        <v>79</v>
      </c>
      <c r="P14" s="16">
        <v>13.163620359954177</v>
      </c>
      <c r="Q14" s="16">
        <v>7.0046719042384611</v>
      </c>
      <c r="R14" s="74"/>
      <c r="S14" s="74"/>
      <c r="T14" s="35"/>
    </row>
    <row r="15" spans="1:20" s="19" customFormat="1" ht="94.5" x14ac:dyDescent="0.25">
      <c r="A15" s="37">
        <v>14</v>
      </c>
      <c r="B15" s="35" t="s">
        <v>82</v>
      </c>
      <c r="C15" s="35" t="s">
        <v>12</v>
      </c>
      <c r="D15" s="35" t="s">
        <v>15</v>
      </c>
      <c r="E15" s="35" t="s">
        <v>16</v>
      </c>
      <c r="F15" s="35" t="s">
        <v>17</v>
      </c>
      <c r="G15" s="63">
        <v>69.849433300000001</v>
      </c>
      <c r="H15" s="63">
        <v>66.685950000000005</v>
      </c>
      <c r="I15" s="63">
        <v>69.579511100000005</v>
      </c>
      <c r="J15" s="63">
        <v>67.203141700000003</v>
      </c>
      <c r="K15" s="60">
        <f t="shared" si="5"/>
        <v>69.714472200000003</v>
      </c>
      <c r="L15" s="60">
        <f t="shared" ref="L15:L18" si="7">(J15+H15)/2</f>
        <v>66.944545849999997</v>
      </c>
      <c r="M15" s="12" t="s">
        <v>148</v>
      </c>
      <c r="N15" s="16">
        <v>1</v>
      </c>
      <c r="O15" s="16">
        <v>67</v>
      </c>
      <c r="P15" s="16">
        <v>18.299987907892692</v>
      </c>
      <c r="Q15" s="16">
        <v>12.304653808469894</v>
      </c>
      <c r="R15" s="74"/>
      <c r="S15" s="74" t="s">
        <v>215</v>
      </c>
      <c r="T15" s="35" t="s">
        <v>242</v>
      </c>
    </row>
    <row r="16" spans="1:20" ht="141.75" x14ac:dyDescent="0.25">
      <c r="A16" s="35">
        <v>15</v>
      </c>
      <c r="B16" s="35" t="s">
        <v>19</v>
      </c>
      <c r="C16" s="35" t="s">
        <v>18</v>
      </c>
      <c r="D16" s="72" t="s">
        <v>258</v>
      </c>
      <c r="E16" s="35" t="s">
        <v>24</v>
      </c>
      <c r="F16" s="72" t="s">
        <v>257</v>
      </c>
      <c r="G16" s="63">
        <v>-62.730474999999998</v>
      </c>
      <c r="H16" s="63">
        <v>-60.275789000000003</v>
      </c>
      <c r="I16" s="63">
        <v>-62.618439000000002</v>
      </c>
      <c r="J16" s="63">
        <v>-60.468964</v>
      </c>
      <c r="K16" s="60">
        <f t="shared" si="5"/>
        <v>-62.674457000000004</v>
      </c>
      <c r="L16" s="60">
        <f t="shared" si="7"/>
        <v>-60.372376500000001</v>
      </c>
      <c r="M16" s="81" t="s">
        <v>293</v>
      </c>
      <c r="N16" s="82">
        <v>1</v>
      </c>
      <c r="O16" s="82">
        <v>1565</v>
      </c>
      <c r="P16" s="82">
        <v>213</v>
      </c>
      <c r="Q16" s="82">
        <v>260</v>
      </c>
      <c r="R16" s="77" t="s">
        <v>273</v>
      </c>
      <c r="S16" s="77" t="s">
        <v>273</v>
      </c>
      <c r="T16" s="35" t="s">
        <v>275</v>
      </c>
    </row>
    <row r="17" spans="1:20" ht="110.25" x14ac:dyDescent="0.25">
      <c r="A17" s="37">
        <v>16</v>
      </c>
      <c r="B17" s="35" t="s">
        <v>20</v>
      </c>
      <c r="C17" s="35" t="s">
        <v>18</v>
      </c>
      <c r="D17" s="72" t="s">
        <v>259</v>
      </c>
      <c r="E17" s="72" t="s">
        <v>261</v>
      </c>
      <c r="F17" s="72" t="s">
        <v>260</v>
      </c>
      <c r="G17" s="63">
        <v>-62.974497</v>
      </c>
      <c r="H17" s="63">
        <v>-60.731366999999999</v>
      </c>
      <c r="I17" s="63">
        <v>-62.990105999999997</v>
      </c>
      <c r="J17" s="63">
        <v>-60.647961000000002</v>
      </c>
      <c r="K17" s="60">
        <f t="shared" si="5"/>
        <v>-62.982301499999998</v>
      </c>
      <c r="L17" s="60">
        <f t="shared" si="7"/>
        <v>-60.689664</v>
      </c>
      <c r="M17" s="81" t="s">
        <v>293</v>
      </c>
      <c r="N17" s="82">
        <v>1</v>
      </c>
      <c r="O17" s="82">
        <v>524</v>
      </c>
      <c r="P17" s="82">
        <v>54</v>
      </c>
      <c r="Q17" s="82">
        <v>87</v>
      </c>
      <c r="R17" s="77" t="s">
        <v>269</v>
      </c>
      <c r="S17" s="77" t="s">
        <v>270</v>
      </c>
    </row>
    <row r="18" spans="1:20" ht="94.5" x14ac:dyDescent="0.25">
      <c r="A18" s="35">
        <v>17</v>
      </c>
      <c r="B18" s="35" t="s">
        <v>21</v>
      </c>
      <c r="C18" s="35" t="s">
        <v>18</v>
      </c>
      <c r="D18" s="72" t="s">
        <v>267</v>
      </c>
      <c r="E18" s="72" t="s">
        <v>262</v>
      </c>
      <c r="F18" s="72" t="s">
        <v>263</v>
      </c>
      <c r="G18" s="63">
        <v>-62.061422</v>
      </c>
      <c r="H18" s="63">
        <v>-58.431328000000001</v>
      </c>
      <c r="I18" s="63">
        <v>-62.091768999999999</v>
      </c>
      <c r="J18" s="63">
        <v>-58.373136000000002</v>
      </c>
      <c r="K18" s="60">
        <f t="shared" ref="K18:K23" si="8">(I18+G18)/2</f>
        <v>-62.076595499999996</v>
      </c>
      <c r="L18" s="60">
        <f t="shared" si="7"/>
        <v>-58.402231999999998</v>
      </c>
      <c r="M18" s="81" t="s">
        <v>293</v>
      </c>
      <c r="N18" s="82">
        <v>1</v>
      </c>
      <c r="O18" s="82">
        <v>683</v>
      </c>
      <c r="P18" s="82">
        <v>332</v>
      </c>
      <c r="Q18" s="82">
        <v>216</v>
      </c>
      <c r="R18" s="77" t="s">
        <v>274</v>
      </c>
      <c r="S18" s="77" t="s">
        <v>216</v>
      </c>
    </row>
    <row r="19" spans="1:20" ht="78.75" x14ac:dyDescent="0.25">
      <c r="A19" s="37">
        <v>18</v>
      </c>
      <c r="B19" s="35" t="s">
        <v>22</v>
      </c>
      <c r="C19" s="35" t="s">
        <v>18</v>
      </c>
      <c r="D19" s="72" t="s">
        <v>268</v>
      </c>
      <c r="E19" s="72" t="s">
        <v>265</v>
      </c>
      <c r="F19" s="72" t="s">
        <v>264</v>
      </c>
      <c r="G19" s="63">
        <v>-64.150863999999999</v>
      </c>
      <c r="H19" s="63">
        <v>-61.000622</v>
      </c>
      <c r="I19" s="63">
        <v>-64.184585999999996</v>
      </c>
      <c r="J19" s="63">
        <v>-60.842374999999997</v>
      </c>
      <c r="K19" s="60">
        <f t="shared" si="8"/>
        <v>-64.16772499999999</v>
      </c>
      <c r="L19" s="60">
        <f>(J19+H19)/2</f>
        <v>-60.921498499999998</v>
      </c>
      <c r="M19" s="81" t="s">
        <v>293</v>
      </c>
      <c r="N19" s="82">
        <v>1</v>
      </c>
      <c r="O19" s="82">
        <v>833</v>
      </c>
      <c r="P19" s="82">
        <v>221</v>
      </c>
      <c r="Q19" s="82">
        <v>245</v>
      </c>
      <c r="R19" s="77" t="s">
        <v>271</v>
      </c>
      <c r="S19" s="77"/>
    </row>
    <row r="20" spans="1:20" ht="78.75" x14ac:dyDescent="0.25">
      <c r="A20" s="35">
        <v>19</v>
      </c>
      <c r="B20" s="35" t="s">
        <v>23</v>
      </c>
      <c r="C20" s="35" t="s">
        <v>18</v>
      </c>
      <c r="D20" s="72" t="s">
        <v>268</v>
      </c>
      <c r="E20" s="72" t="s">
        <v>266</v>
      </c>
      <c r="F20" s="72" t="s">
        <v>264</v>
      </c>
      <c r="G20" s="63">
        <v>-64.749360999999993</v>
      </c>
      <c r="H20" s="63">
        <v>-64.126988999999995</v>
      </c>
      <c r="I20" s="63">
        <v>-64.789024999999995</v>
      </c>
      <c r="J20" s="63">
        <v>-63.995736000000001</v>
      </c>
      <c r="K20" s="60">
        <f t="shared" si="8"/>
        <v>-64.769193000000001</v>
      </c>
      <c r="L20" s="60">
        <f t="shared" ref="L20:L21" si="9">(J20+H20)/2</f>
        <v>-64.061362500000001</v>
      </c>
      <c r="M20" s="81" t="s">
        <v>293</v>
      </c>
      <c r="N20" s="82">
        <v>1</v>
      </c>
      <c r="O20" s="82">
        <v>528</v>
      </c>
      <c r="P20" s="82">
        <v>136</v>
      </c>
      <c r="Q20" s="82">
        <v>168</v>
      </c>
      <c r="R20" s="77" t="s">
        <v>272</v>
      </c>
      <c r="S20" s="77"/>
    </row>
    <row r="21" spans="1:20" s="28" customFormat="1" ht="102.75" customHeight="1" x14ac:dyDescent="0.25">
      <c r="A21" s="37">
        <v>20</v>
      </c>
      <c r="B21" s="35" t="s">
        <v>25</v>
      </c>
      <c r="C21" s="35" t="s">
        <v>26</v>
      </c>
      <c r="D21" s="35" t="s">
        <v>276</v>
      </c>
      <c r="E21" s="35" t="s">
        <v>27</v>
      </c>
      <c r="F21" s="35" t="s">
        <v>28</v>
      </c>
      <c r="G21" s="59">
        <v>71.289582999999993</v>
      </c>
      <c r="H21" s="59">
        <v>-157.245238</v>
      </c>
      <c r="I21" s="59">
        <v>71</v>
      </c>
      <c r="J21" s="59">
        <v>-156</v>
      </c>
      <c r="K21" s="60">
        <f t="shared" si="8"/>
        <v>71.144791499999997</v>
      </c>
      <c r="L21" s="60">
        <f t="shared" si="9"/>
        <v>-156.62261899999999</v>
      </c>
      <c r="M21" s="13" t="s">
        <v>166</v>
      </c>
      <c r="N21" s="23">
        <v>2</v>
      </c>
      <c r="O21" s="23">
        <v>20</v>
      </c>
      <c r="P21" s="23">
        <v>7.6481498016505736</v>
      </c>
      <c r="Q21" s="16">
        <v>3.7144264310910886</v>
      </c>
      <c r="R21" s="74" t="s">
        <v>217</v>
      </c>
      <c r="S21" s="74" t="s">
        <v>218</v>
      </c>
      <c r="T21" s="35" t="s">
        <v>243</v>
      </c>
    </row>
    <row r="22" spans="1:20" ht="78.75" x14ac:dyDescent="0.25">
      <c r="A22" s="35">
        <v>21</v>
      </c>
      <c r="B22" s="35" t="s">
        <v>29</v>
      </c>
      <c r="C22" s="35" t="s">
        <v>26</v>
      </c>
      <c r="D22" s="35" t="s">
        <v>277</v>
      </c>
      <c r="E22" s="35" t="s">
        <v>30</v>
      </c>
      <c r="F22" s="35" t="s">
        <v>31</v>
      </c>
      <c r="G22" s="63">
        <v>69.451389000000006</v>
      </c>
      <c r="H22" s="65">
        <v>-148.768056</v>
      </c>
      <c r="I22" s="65">
        <v>69.405556000000004</v>
      </c>
      <c r="J22" s="65">
        <v>-148.69999999999999</v>
      </c>
      <c r="K22" s="60">
        <f t="shared" si="8"/>
        <v>69.428472499999998</v>
      </c>
      <c r="L22" s="60">
        <f>(J22+H22)/2</f>
        <v>-148.734028</v>
      </c>
      <c r="M22" s="13" t="s">
        <v>165</v>
      </c>
      <c r="N22" s="34">
        <v>208</v>
      </c>
      <c r="O22" s="34">
        <v>256</v>
      </c>
      <c r="P22" s="34">
        <v>231.350877</v>
      </c>
      <c r="Q22" s="34">
        <v>14.557778000000001</v>
      </c>
      <c r="R22" s="74" t="s">
        <v>199</v>
      </c>
      <c r="S22" s="74" t="s">
        <v>199</v>
      </c>
      <c r="T22" s="35" t="s">
        <v>244</v>
      </c>
    </row>
    <row r="23" spans="1:20" s="20" customFormat="1" ht="94.5" x14ac:dyDescent="0.25">
      <c r="A23" s="37">
        <v>22</v>
      </c>
      <c r="B23" s="35" t="s">
        <v>32</v>
      </c>
      <c r="C23" s="35" t="s">
        <v>26</v>
      </c>
      <c r="D23" s="35" t="s">
        <v>278</v>
      </c>
      <c r="E23" s="35" t="s">
        <v>30</v>
      </c>
      <c r="F23" s="35" t="s">
        <v>33</v>
      </c>
      <c r="G23" s="64">
        <v>70.475832999999994</v>
      </c>
      <c r="H23" s="64">
        <v>-148.69388900000001</v>
      </c>
      <c r="I23" s="64">
        <v>70.260857000000001</v>
      </c>
      <c r="J23" s="64">
        <v>-148.433333</v>
      </c>
      <c r="K23" s="60">
        <f t="shared" si="8"/>
        <v>70.368345000000005</v>
      </c>
      <c r="L23" s="60">
        <f t="shared" ref="L23" si="10">(J23+H23)/2</f>
        <v>-148.56361100000001</v>
      </c>
      <c r="M23" s="13" t="s">
        <v>166</v>
      </c>
      <c r="N23" s="16">
        <v>2</v>
      </c>
      <c r="O23" s="16">
        <v>10</v>
      </c>
      <c r="P23" s="16">
        <v>4.37890625</v>
      </c>
      <c r="Q23" s="16">
        <v>2.191822598594817</v>
      </c>
      <c r="R23" s="74" t="s">
        <v>200</v>
      </c>
      <c r="S23" s="74" t="s">
        <v>200</v>
      </c>
      <c r="T23" s="35" t="s">
        <v>245</v>
      </c>
    </row>
    <row r="24" spans="1:20" s="28" customFormat="1" ht="94.5" x14ac:dyDescent="0.25">
      <c r="A24" s="35">
        <v>23</v>
      </c>
      <c r="B24" s="35" t="s">
        <v>34</v>
      </c>
      <c r="C24" s="35" t="s">
        <v>26</v>
      </c>
      <c r="D24" s="35" t="s">
        <v>279</v>
      </c>
      <c r="E24" s="35" t="s">
        <v>35</v>
      </c>
      <c r="F24" s="35" t="s">
        <v>36</v>
      </c>
      <c r="G24" s="59">
        <v>70.900000000000006</v>
      </c>
      <c r="H24" s="59">
        <v>-154.69999999999999</v>
      </c>
      <c r="I24" s="59">
        <v>70.8</v>
      </c>
      <c r="J24" s="59">
        <v>-153.80000000000001</v>
      </c>
      <c r="K24" s="60">
        <v>70.374908000000005</v>
      </c>
      <c r="L24" s="60">
        <v>-148.549734</v>
      </c>
      <c r="M24" s="13" t="s">
        <v>166</v>
      </c>
      <c r="N24" s="23">
        <v>2</v>
      </c>
      <c r="O24" s="23">
        <v>15</v>
      </c>
      <c r="P24" s="23">
        <v>4.5057236188041472</v>
      </c>
      <c r="Q24" s="16">
        <v>2.3190491215216684</v>
      </c>
      <c r="R24" s="74"/>
      <c r="S24" s="74" t="s">
        <v>219</v>
      </c>
      <c r="T24" s="35" t="s">
        <v>246</v>
      </c>
    </row>
    <row r="25" spans="1:20" s="29" customFormat="1" ht="66.75" customHeight="1" x14ac:dyDescent="0.25">
      <c r="A25" s="37">
        <v>24</v>
      </c>
      <c r="B25" s="35" t="s">
        <v>37</v>
      </c>
      <c r="C25" s="35" t="s">
        <v>26</v>
      </c>
      <c r="D25" s="35" t="s">
        <v>38</v>
      </c>
      <c r="E25" s="35" t="s">
        <v>39</v>
      </c>
      <c r="F25" s="35" t="s">
        <v>40</v>
      </c>
      <c r="G25" s="59">
        <v>68.639660139139096</v>
      </c>
      <c r="H25" s="59">
        <v>-149.62882253389799</v>
      </c>
      <c r="I25" s="59">
        <v>68.622501816009006</v>
      </c>
      <c r="J25" s="59">
        <v>-149.577608952578</v>
      </c>
      <c r="K25" s="60">
        <v>68.631105000000005</v>
      </c>
      <c r="L25" s="60">
        <v>-149.60319999999999</v>
      </c>
      <c r="M25" s="13" t="s">
        <v>165</v>
      </c>
      <c r="N25" s="23">
        <v>724</v>
      </c>
      <c r="O25" s="23">
        <v>766</v>
      </c>
      <c r="P25" s="15">
        <v>731.42866800000002</v>
      </c>
      <c r="Q25" s="34">
        <v>8.3947679999999991</v>
      </c>
      <c r="R25" s="74" t="s">
        <v>201</v>
      </c>
      <c r="S25" s="74" t="s">
        <v>201</v>
      </c>
      <c r="T25" s="35" t="s">
        <v>247</v>
      </c>
    </row>
    <row r="26" spans="1:20" s="29" customFormat="1" ht="94.5" x14ac:dyDescent="0.25">
      <c r="A26" s="35">
        <v>25</v>
      </c>
      <c r="B26" s="35" t="s">
        <v>41</v>
      </c>
      <c r="C26" s="35" t="s">
        <v>26</v>
      </c>
      <c r="D26" s="35" t="s">
        <v>280</v>
      </c>
      <c r="E26" s="35" t="s">
        <v>42</v>
      </c>
      <c r="F26" s="35" t="s">
        <v>43</v>
      </c>
      <c r="G26" s="59">
        <v>67.919351931204005</v>
      </c>
      <c r="H26" s="59">
        <v>-149.946997398246</v>
      </c>
      <c r="I26" s="59">
        <v>67.702254724893905</v>
      </c>
      <c r="J26" s="59">
        <v>-149.697437240574</v>
      </c>
      <c r="K26" s="60">
        <v>67.810838899999993</v>
      </c>
      <c r="L26" s="60">
        <v>-149.82220000000001</v>
      </c>
      <c r="M26" s="36" t="s">
        <v>140</v>
      </c>
      <c r="N26" s="23">
        <v>540</v>
      </c>
      <c r="O26" s="23">
        <v>931</v>
      </c>
      <c r="P26" s="23">
        <v>609.04396399999996</v>
      </c>
      <c r="Q26" s="16">
        <v>70.923957000000001</v>
      </c>
      <c r="R26" s="74"/>
      <c r="S26" s="74"/>
      <c r="T26" s="35"/>
    </row>
    <row r="27" spans="1:20" s="30" customFormat="1" ht="78.75" x14ac:dyDescent="0.25">
      <c r="A27" s="37">
        <v>26</v>
      </c>
      <c r="B27" s="35" t="s">
        <v>44</v>
      </c>
      <c r="C27" s="35" t="s">
        <v>26</v>
      </c>
      <c r="D27" s="35" t="s">
        <v>281</v>
      </c>
      <c r="E27" s="35" t="s">
        <v>45</v>
      </c>
      <c r="F27" s="35" t="s">
        <v>46</v>
      </c>
      <c r="G27" s="59">
        <v>64.900134242747598</v>
      </c>
      <c r="H27" s="59">
        <v>-147.90910111068101</v>
      </c>
      <c r="I27" s="59">
        <v>64.882442366862804</v>
      </c>
      <c r="J27" s="59">
        <v>-147.86627337834301</v>
      </c>
      <c r="K27" s="60">
        <v>64.891291699999996</v>
      </c>
      <c r="L27" s="60">
        <v>-147.88768099999999</v>
      </c>
      <c r="M27" s="36" t="s">
        <v>187</v>
      </c>
      <c r="N27" s="23">
        <v>184</v>
      </c>
      <c r="O27" s="23">
        <v>238</v>
      </c>
      <c r="P27" s="23">
        <v>194.52091899999999</v>
      </c>
      <c r="Q27" s="16">
        <v>13.70323</v>
      </c>
      <c r="R27" s="74"/>
      <c r="S27" s="74"/>
      <c r="T27" s="35"/>
    </row>
    <row r="28" spans="1:20" s="14" customFormat="1" ht="63" x14ac:dyDescent="0.25">
      <c r="A28" s="35">
        <v>27</v>
      </c>
      <c r="B28" s="36" t="s">
        <v>47</v>
      </c>
      <c r="C28" s="36" t="s">
        <v>53</v>
      </c>
      <c r="D28" s="36"/>
      <c r="E28" s="36" t="s">
        <v>69</v>
      </c>
      <c r="F28" s="36"/>
      <c r="G28" s="59">
        <v>78.930234092316994</v>
      </c>
      <c r="H28" s="59">
        <v>11.8725227786466</v>
      </c>
      <c r="I28" s="59">
        <v>78.911440229408399</v>
      </c>
      <c r="J28" s="59">
        <v>11.960976139184501</v>
      </c>
      <c r="K28" s="66">
        <v>78.920861000000002</v>
      </c>
      <c r="L28" s="66">
        <v>11.916778000000001</v>
      </c>
      <c r="M28" s="13" t="s">
        <v>150</v>
      </c>
      <c r="N28" s="23">
        <v>1</v>
      </c>
      <c r="O28" s="23">
        <v>250</v>
      </c>
      <c r="P28" s="23">
        <v>43.277726001863932</v>
      </c>
      <c r="Q28" s="16">
        <v>363.94853499132159</v>
      </c>
      <c r="R28" s="76" t="s">
        <v>202</v>
      </c>
      <c r="S28" s="76" t="s">
        <v>221</v>
      </c>
      <c r="T28" s="36"/>
    </row>
    <row r="29" spans="1:20" s="21" customFormat="1" ht="117" customHeight="1" x14ac:dyDescent="0.25">
      <c r="A29" s="37">
        <v>28</v>
      </c>
      <c r="B29" s="35" t="s">
        <v>121</v>
      </c>
      <c r="C29" s="35" t="s">
        <v>53</v>
      </c>
      <c r="D29" s="35" t="s">
        <v>122</v>
      </c>
      <c r="E29" s="35" t="s">
        <v>123</v>
      </c>
      <c r="F29" s="35" t="s">
        <v>124</v>
      </c>
      <c r="G29" s="64">
        <v>78.166667000000004</v>
      </c>
      <c r="H29" s="64">
        <v>13.5</v>
      </c>
      <c r="I29" s="64">
        <v>78</v>
      </c>
      <c r="J29" s="64">
        <v>14.2</v>
      </c>
      <c r="K29" s="60">
        <f t="shared" ref="K29" si="11">(I29+G29)/2</f>
        <v>78.083333500000009</v>
      </c>
      <c r="L29" s="60">
        <f t="shared" ref="L29" si="12">(J29+H29)/2</f>
        <v>13.85</v>
      </c>
      <c r="M29" s="12" t="s">
        <v>151</v>
      </c>
      <c r="N29" s="16">
        <v>1</v>
      </c>
      <c r="O29" s="16">
        <v>775</v>
      </c>
      <c r="P29" s="16">
        <v>131.22390295997576</v>
      </c>
      <c r="Q29" s="16">
        <v>145.1755381485649</v>
      </c>
      <c r="R29" s="74" t="s">
        <v>203</v>
      </c>
      <c r="S29" s="74" t="s">
        <v>203</v>
      </c>
      <c r="T29" s="35" t="s">
        <v>248</v>
      </c>
    </row>
    <row r="30" spans="1:20" s="22" customFormat="1" ht="115.5" customHeight="1" x14ac:dyDescent="0.25">
      <c r="A30" s="35">
        <v>29</v>
      </c>
      <c r="B30" s="35" t="s">
        <v>48</v>
      </c>
      <c r="C30" s="35" t="s">
        <v>53</v>
      </c>
      <c r="D30" s="35" t="s">
        <v>70</v>
      </c>
      <c r="E30" s="35" t="s">
        <v>71</v>
      </c>
      <c r="F30" s="35" t="s">
        <v>72</v>
      </c>
      <c r="G30" s="63">
        <v>78.3</v>
      </c>
      <c r="H30" s="63">
        <v>15.28</v>
      </c>
      <c r="I30" s="63">
        <v>78.12</v>
      </c>
      <c r="J30" s="63">
        <v>16.25</v>
      </c>
      <c r="K30" s="60">
        <f t="shared" ref="K30:K31" si="13">(I30+G30)/2</f>
        <v>78.210000000000008</v>
      </c>
      <c r="L30" s="60">
        <f t="shared" ref="L30:L31" si="14">(J30+H30)/2</f>
        <v>15.765000000000001</v>
      </c>
      <c r="M30" s="13" t="s">
        <v>151</v>
      </c>
      <c r="N30" s="16">
        <v>1</v>
      </c>
      <c r="O30" s="16">
        <v>847</v>
      </c>
      <c r="P30" s="16">
        <v>109.66971391697139</v>
      </c>
      <c r="Q30" s="16">
        <v>117.32671456933561</v>
      </c>
      <c r="R30" s="74" t="s">
        <v>204</v>
      </c>
      <c r="S30" s="74" t="s">
        <v>222</v>
      </c>
      <c r="T30" s="35" t="s">
        <v>249</v>
      </c>
    </row>
    <row r="31" spans="1:20" ht="110.25" x14ac:dyDescent="0.25">
      <c r="A31" s="37">
        <v>30</v>
      </c>
      <c r="B31" s="35" t="s">
        <v>49</v>
      </c>
      <c r="C31" s="35" t="s">
        <v>50</v>
      </c>
      <c r="D31" s="35" t="s">
        <v>51</v>
      </c>
      <c r="E31" s="35" t="s">
        <v>52</v>
      </c>
      <c r="F31" s="35" t="s">
        <v>74</v>
      </c>
      <c r="G31" s="65">
        <v>68.400000000000006</v>
      </c>
      <c r="H31" s="65">
        <v>18.72</v>
      </c>
      <c r="I31" s="65">
        <v>68.28</v>
      </c>
      <c r="J31" s="65">
        <v>19.170000000000002</v>
      </c>
      <c r="K31" s="60">
        <f t="shared" si="13"/>
        <v>68.34</v>
      </c>
      <c r="L31" s="60">
        <f t="shared" si="14"/>
        <v>18.945</v>
      </c>
      <c r="M31" s="35" t="s">
        <v>188</v>
      </c>
      <c r="N31" s="34">
        <v>340</v>
      </c>
      <c r="O31" s="34">
        <v>1325</v>
      </c>
      <c r="P31" s="34">
        <v>521.45188099999996</v>
      </c>
      <c r="Q31" s="34">
        <v>216.64413500000001</v>
      </c>
      <c r="R31" s="74" t="s">
        <v>205</v>
      </c>
      <c r="S31" s="74" t="s">
        <v>223</v>
      </c>
      <c r="T31" s="35" t="s">
        <v>49</v>
      </c>
    </row>
    <row r="32" spans="1:20" s="31" customFormat="1" ht="63" x14ac:dyDescent="0.25">
      <c r="A32" s="35">
        <v>31</v>
      </c>
      <c r="B32" s="35" t="s">
        <v>66</v>
      </c>
      <c r="C32" s="35" t="s">
        <v>54</v>
      </c>
      <c r="D32" s="35" t="s">
        <v>67</v>
      </c>
      <c r="E32" s="35" t="s">
        <v>68</v>
      </c>
      <c r="F32" s="35" t="s">
        <v>73</v>
      </c>
      <c r="G32" s="59">
        <v>74.982461999999998</v>
      </c>
      <c r="H32" s="59">
        <v>-23.317169</v>
      </c>
      <c r="I32" s="59">
        <v>73.939194000000001</v>
      </c>
      <c r="J32" s="59">
        <v>-18.761147999999999</v>
      </c>
      <c r="K32" s="60">
        <v>74.466700000000003</v>
      </c>
      <c r="L32" s="60">
        <v>-20.566700000000001</v>
      </c>
      <c r="M32" s="35" t="s">
        <v>183</v>
      </c>
      <c r="N32" s="23">
        <v>1</v>
      </c>
      <c r="O32" s="23">
        <v>70</v>
      </c>
      <c r="P32" s="23">
        <v>28.787559304164471</v>
      </c>
      <c r="Q32" s="16">
        <v>16.857794419287526</v>
      </c>
      <c r="R32" s="74" t="s">
        <v>206</v>
      </c>
      <c r="S32" s="74" t="s">
        <v>206</v>
      </c>
      <c r="T32" s="35" t="s">
        <v>250</v>
      </c>
    </row>
    <row r="33" spans="1:20" s="32" customFormat="1" ht="157.5" x14ac:dyDescent="0.25">
      <c r="A33" s="37">
        <v>32</v>
      </c>
      <c r="B33" s="36" t="s">
        <v>109</v>
      </c>
      <c r="C33" s="36" t="s">
        <v>54</v>
      </c>
      <c r="D33" s="36" t="s">
        <v>110</v>
      </c>
      <c r="E33" s="36" t="s">
        <v>111</v>
      </c>
      <c r="F33" s="36" t="s">
        <v>112</v>
      </c>
      <c r="G33" s="59">
        <v>64.25</v>
      </c>
      <c r="H33" s="59">
        <v>-51.603972674986601</v>
      </c>
      <c r="I33" s="59">
        <v>64.05</v>
      </c>
      <c r="J33" s="59">
        <v>-51.162643784355801</v>
      </c>
      <c r="K33" s="66">
        <v>64.131299999999996</v>
      </c>
      <c r="L33" s="66">
        <v>-51.383299999999998</v>
      </c>
      <c r="M33" s="36" t="s">
        <v>185</v>
      </c>
      <c r="N33" s="23">
        <v>1</v>
      </c>
      <c r="O33" s="23">
        <v>704</v>
      </c>
      <c r="P33" s="23">
        <v>170.7741935483871</v>
      </c>
      <c r="Q33" s="16">
        <v>163.41245680515357</v>
      </c>
      <c r="R33" s="76"/>
      <c r="S33" s="76" t="s">
        <v>224</v>
      </c>
      <c r="T33" s="36"/>
    </row>
    <row r="34" spans="1:20" s="33" customFormat="1" ht="150" customHeight="1" x14ac:dyDescent="0.25">
      <c r="A34" s="35">
        <v>33</v>
      </c>
      <c r="B34" s="36" t="s">
        <v>64</v>
      </c>
      <c r="C34" s="36" t="s">
        <v>56</v>
      </c>
      <c r="D34" s="36" t="s">
        <v>283</v>
      </c>
      <c r="E34" s="36" t="s">
        <v>103</v>
      </c>
      <c r="F34" s="36" t="s">
        <v>113</v>
      </c>
      <c r="G34" s="65">
        <v>69.67</v>
      </c>
      <c r="H34" s="65">
        <v>-139.72</v>
      </c>
      <c r="I34" s="65">
        <v>69.42</v>
      </c>
      <c r="J34" s="65">
        <v>-138.72</v>
      </c>
      <c r="K34" s="60">
        <f t="shared" ref="K34:K35" si="15">(I34+G34)/2</f>
        <v>69.545000000000002</v>
      </c>
      <c r="L34" s="60">
        <f t="shared" ref="L34:L35" si="16">(J34+H34)/2</f>
        <v>-139.22</v>
      </c>
      <c r="M34" s="36" t="s">
        <v>185</v>
      </c>
      <c r="N34" s="56">
        <v>2</v>
      </c>
      <c r="O34" s="56">
        <v>461</v>
      </c>
      <c r="P34" s="56">
        <v>52.689367560126328</v>
      </c>
      <c r="Q34" s="56">
        <v>48.39943480050227</v>
      </c>
      <c r="R34" s="76" t="s">
        <v>207</v>
      </c>
      <c r="S34" s="76" t="s">
        <v>225</v>
      </c>
      <c r="T34" s="36"/>
    </row>
    <row r="35" spans="1:20" s="33" customFormat="1" ht="79.5" customHeight="1" x14ac:dyDescent="0.25">
      <c r="A35" s="37">
        <v>34</v>
      </c>
      <c r="B35" s="36" t="s">
        <v>65</v>
      </c>
      <c r="C35" s="36" t="s">
        <v>56</v>
      </c>
      <c r="D35" s="36" t="s">
        <v>282</v>
      </c>
      <c r="E35" s="36" t="s">
        <v>181</v>
      </c>
      <c r="F35" s="36" t="s">
        <v>170</v>
      </c>
      <c r="G35" s="67">
        <v>69.666667000000004</v>
      </c>
      <c r="H35" s="67">
        <v>-136.5</v>
      </c>
      <c r="I35" s="67">
        <v>68.833332999999996</v>
      </c>
      <c r="J35" s="67">
        <v>-132.41666699999999</v>
      </c>
      <c r="K35" s="60">
        <f t="shared" si="15"/>
        <v>69.25</v>
      </c>
      <c r="L35" s="60">
        <f t="shared" si="16"/>
        <v>-134.45833349999998</v>
      </c>
      <c r="M35" s="12" t="s">
        <v>182</v>
      </c>
      <c r="N35" s="24">
        <v>0</v>
      </c>
      <c r="O35" s="24">
        <v>23</v>
      </c>
      <c r="P35" s="24">
        <v>10.6</v>
      </c>
      <c r="Q35" s="56">
        <v>10.634092000000001</v>
      </c>
      <c r="R35" s="76" t="s">
        <v>208</v>
      </c>
      <c r="S35" s="76" t="s">
        <v>226</v>
      </c>
      <c r="T35" s="36" t="s">
        <v>251</v>
      </c>
    </row>
    <row r="36" spans="1:20" ht="47.25" x14ac:dyDescent="0.25">
      <c r="A36" s="35">
        <v>35</v>
      </c>
      <c r="B36" s="35" t="s">
        <v>57</v>
      </c>
      <c r="C36" s="35" t="s">
        <v>56</v>
      </c>
      <c r="D36" s="35" t="s">
        <v>125</v>
      </c>
      <c r="E36" s="35" t="s">
        <v>55</v>
      </c>
      <c r="F36" s="35" t="s">
        <v>139</v>
      </c>
      <c r="G36" s="64">
        <v>74.975826563770298</v>
      </c>
      <c r="H36" s="64">
        <v>-109.800216955677</v>
      </c>
      <c r="I36" s="64">
        <v>74.7575029734098</v>
      </c>
      <c r="J36" s="64">
        <v>-109.53314567752901</v>
      </c>
      <c r="K36" s="66">
        <v>74.866667000000007</v>
      </c>
      <c r="L36" s="66">
        <v>-109.666667</v>
      </c>
      <c r="M36" s="13" t="s">
        <v>149</v>
      </c>
      <c r="N36" s="39">
        <v>2</v>
      </c>
      <c r="O36" s="39">
        <v>146</v>
      </c>
      <c r="P36" s="38">
        <v>43.021113243761995</v>
      </c>
      <c r="Q36" s="38">
        <v>43.189240497257856</v>
      </c>
    </row>
    <row r="37" spans="1:20" ht="42" customHeight="1" x14ac:dyDescent="0.25">
      <c r="A37" s="37">
        <v>36</v>
      </c>
      <c r="B37" s="35" t="s">
        <v>127</v>
      </c>
      <c r="C37" s="35" t="s">
        <v>56</v>
      </c>
      <c r="D37" s="35" t="s">
        <v>128</v>
      </c>
      <c r="E37" s="35" t="s">
        <v>55</v>
      </c>
      <c r="F37" s="35" t="s">
        <v>139</v>
      </c>
      <c r="G37" s="64">
        <v>74.814326477499407</v>
      </c>
      <c r="H37" s="64">
        <v>-95.032323494806306</v>
      </c>
      <c r="I37" s="64">
        <v>74.596983609189294</v>
      </c>
      <c r="J37" s="64">
        <v>-94.762265234429805</v>
      </c>
      <c r="K37" s="66">
        <v>74.705661000000006</v>
      </c>
      <c r="L37" s="66">
        <v>-94.897278</v>
      </c>
      <c r="M37" s="13" t="s">
        <v>167</v>
      </c>
      <c r="N37" s="40">
        <v>13</v>
      </c>
      <c r="O37" s="40">
        <v>172</v>
      </c>
      <c r="P37" s="40">
        <v>49.659252000000002</v>
      </c>
      <c r="Q37" s="40">
        <v>38.084978</v>
      </c>
      <c r="S37" s="74" t="s">
        <v>227</v>
      </c>
    </row>
    <row r="38" spans="1:20" ht="116.25" customHeight="1" x14ac:dyDescent="0.25">
      <c r="A38" s="35">
        <v>37</v>
      </c>
      <c r="B38" s="35" t="s">
        <v>58</v>
      </c>
      <c r="C38" s="35" t="s">
        <v>56</v>
      </c>
      <c r="D38" s="35" t="s">
        <v>129</v>
      </c>
      <c r="E38" s="35" t="s">
        <v>130</v>
      </c>
      <c r="F38" s="35" t="s">
        <v>139</v>
      </c>
      <c r="G38" s="64">
        <v>73.239107632873697</v>
      </c>
      <c r="H38" s="64">
        <v>-80.130374126047599</v>
      </c>
      <c r="I38" s="64">
        <v>73.0208823566429</v>
      </c>
      <c r="J38" s="64">
        <v>-79.869670269980702</v>
      </c>
      <c r="K38" s="66">
        <v>73.13</v>
      </c>
      <c r="L38" s="66">
        <v>-80</v>
      </c>
      <c r="M38" s="13" t="s">
        <v>149</v>
      </c>
      <c r="N38" s="41">
        <v>42</v>
      </c>
      <c r="O38" s="42">
        <v>160</v>
      </c>
      <c r="P38" s="41">
        <v>94.524212000000006</v>
      </c>
      <c r="Q38" s="41">
        <v>27.625717000000002</v>
      </c>
      <c r="S38" s="74" t="s">
        <v>228</v>
      </c>
    </row>
    <row r="39" spans="1:20" ht="299.25" x14ac:dyDescent="0.25">
      <c r="A39" s="37">
        <v>38</v>
      </c>
      <c r="B39" s="35" t="s">
        <v>59</v>
      </c>
      <c r="C39" s="35" t="s">
        <v>56</v>
      </c>
      <c r="D39" s="35" t="s">
        <v>131</v>
      </c>
      <c r="E39" s="35" t="s">
        <v>130</v>
      </c>
      <c r="F39" s="35" t="s">
        <v>139</v>
      </c>
      <c r="G39" s="59">
        <v>62.208886115746601</v>
      </c>
      <c r="H39" s="59">
        <v>-75.649413518916006</v>
      </c>
      <c r="I39" s="59">
        <v>62.191109202387501</v>
      </c>
      <c r="J39" s="59">
        <v>-75.610605304066496</v>
      </c>
      <c r="K39" s="66">
        <v>62.2</v>
      </c>
      <c r="L39" s="66">
        <v>-75.63</v>
      </c>
      <c r="M39" s="13" t="s">
        <v>143</v>
      </c>
      <c r="N39" s="45">
        <v>1</v>
      </c>
      <c r="O39" s="44">
        <v>279</v>
      </c>
      <c r="P39" s="43">
        <v>100.44785772029103</v>
      </c>
      <c r="Q39" s="43">
        <v>76.912783742429099</v>
      </c>
      <c r="S39" s="74" t="s">
        <v>229</v>
      </c>
    </row>
    <row r="40" spans="1:20" ht="409.5" x14ac:dyDescent="0.25">
      <c r="A40" s="35">
        <v>39</v>
      </c>
      <c r="B40" s="35" t="s">
        <v>60</v>
      </c>
      <c r="C40" s="35" t="s">
        <v>56</v>
      </c>
      <c r="D40" s="35" t="s">
        <v>132</v>
      </c>
      <c r="E40" s="35" t="s">
        <v>130</v>
      </c>
      <c r="F40" s="35" t="s">
        <v>126</v>
      </c>
      <c r="G40" s="59">
        <v>56.65</v>
      </c>
      <c r="H40" s="59">
        <v>-76.599999999999994</v>
      </c>
      <c r="I40" s="59">
        <v>56.4</v>
      </c>
      <c r="J40" s="59">
        <v>-75.400000000000006</v>
      </c>
      <c r="K40" s="66">
        <v>56.551900000000003</v>
      </c>
      <c r="L40" s="66">
        <v>-76.549199999999999</v>
      </c>
      <c r="M40" s="36" t="s">
        <v>188</v>
      </c>
      <c r="N40" s="47">
        <v>178</v>
      </c>
      <c r="O40" s="46">
        <v>257</v>
      </c>
      <c r="P40" s="46">
        <v>205.29769200000001</v>
      </c>
      <c r="Q40" s="46">
        <v>17.145481</v>
      </c>
      <c r="S40" s="74" t="s">
        <v>230</v>
      </c>
      <c r="T40" s="35" t="s">
        <v>252</v>
      </c>
    </row>
    <row r="41" spans="1:20" ht="31.5" x14ac:dyDescent="0.25">
      <c r="A41" s="37">
        <v>40</v>
      </c>
      <c r="B41" s="35" t="s">
        <v>61</v>
      </c>
      <c r="C41" s="35" t="s">
        <v>56</v>
      </c>
      <c r="D41" s="35" t="s">
        <v>125</v>
      </c>
      <c r="E41" s="35" t="s">
        <v>55</v>
      </c>
      <c r="F41" s="35" t="s">
        <v>139</v>
      </c>
      <c r="G41" s="59">
        <v>55.088919065669401</v>
      </c>
      <c r="H41" s="59">
        <v>-111.61573890649601</v>
      </c>
      <c r="I41" s="59">
        <v>54.871075305974202</v>
      </c>
      <c r="J41" s="59">
        <v>-111.384266936435</v>
      </c>
      <c r="K41" s="66">
        <v>54.98</v>
      </c>
      <c r="L41" s="66">
        <v>-111.5</v>
      </c>
      <c r="M41" s="36" t="s">
        <v>187</v>
      </c>
      <c r="N41" s="49">
        <v>601</v>
      </c>
      <c r="O41" s="49">
        <v>638</v>
      </c>
      <c r="P41" s="48">
        <v>608.41999999999996</v>
      </c>
      <c r="Q41" s="48">
        <v>8.2342941409692187</v>
      </c>
    </row>
    <row r="42" spans="1:20" ht="409.5" x14ac:dyDescent="0.25">
      <c r="A42" s="35">
        <v>41</v>
      </c>
      <c r="B42" s="35" t="s">
        <v>62</v>
      </c>
      <c r="C42" s="35" t="s">
        <v>56</v>
      </c>
      <c r="D42" s="35" t="s">
        <v>133</v>
      </c>
      <c r="E42" s="35" t="s">
        <v>130</v>
      </c>
      <c r="F42" s="35" t="s">
        <v>139</v>
      </c>
      <c r="G42" s="59">
        <v>83.109077040093993</v>
      </c>
      <c r="H42" s="59">
        <v>-74.5</v>
      </c>
      <c r="I42" s="59">
        <v>83</v>
      </c>
      <c r="J42" s="59">
        <v>-74.02</v>
      </c>
      <c r="K42" s="60">
        <v>83.1</v>
      </c>
      <c r="L42" s="60">
        <v>-74.17</v>
      </c>
      <c r="M42" s="36" t="s">
        <v>184</v>
      </c>
      <c r="N42" s="51">
        <v>2</v>
      </c>
      <c r="O42" s="51">
        <v>310</v>
      </c>
      <c r="P42" s="50">
        <v>101.65203252032521</v>
      </c>
      <c r="Q42" s="50">
        <v>85.267723141233233</v>
      </c>
    </row>
    <row r="43" spans="1:20" ht="40.5" customHeight="1" x14ac:dyDescent="0.25">
      <c r="A43" s="37">
        <v>42</v>
      </c>
      <c r="B43" s="35" t="s">
        <v>63</v>
      </c>
      <c r="C43" s="35" t="s">
        <v>56</v>
      </c>
      <c r="D43" s="35" t="s">
        <v>134</v>
      </c>
      <c r="E43" s="35" t="s">
        <v>55</v>
      </c>
      <c r="F43" s="35" t="s">
        <v>126</v>
      </c>
      <c r="G43" s="59">
        <v>67.7</v>
      </c>
      <c r="H43" s="59">
        <v>-140</v>
      </c>
      <c r="I43" s="59">
        <v>67.400000000000006</v>
      </c>
      <c r="J43" s="59">
        <v>-139.6</v>
      </c>
      <c r="K43" s="60">
        <v>67.568847000000005</v>
      </c>
      <c r="L43" s="60">
        <v>-139.834022</v>
      </c>
      <c r="M43" s="35" t="s">
        <v>188</v>
      </c>
      <c r="N43" s="52">
        <v>193</v>
      </c>
      <c r="O43" s="52">
        <v>323</v>
      </c>
      <c r="P43" s="52">
        <v>248.081886</v>
      </c>
      <c r="Q43" s="52">
        <v>31.358470000000001</v>
      </c>
      <c r="S43" s="74" t="s">
        <v>231</v>
      </c>
    </row>
    <row r="44" spans="1:20" s="31" customFormat="1" ht="31.5" x14ac:dyDescent="0.25">
      <c r="A44" s="35">
        <v>43</v>
      </c>
      <c r="B44" s="35" t="s">
        <v>135</v>
      </c>
      <c r="C44" s="35" t="s">
        <v>56</v>
      </c>
      <c r="D44" s="35" t="s">
        <v>136</v>
      </c>
      <c r="E44" s="35" t="s">
        <v>55</v>
      </c>
      <c r="F44" s="35" t="s">
        <v>126</v>
      </c>
      <c r="G44" s="59">
        <v>58.767336651253103</v>
      </c>
      <c r="H44" s="59">
        <v>-94.176658125246107</v>
      </c>
      <c r="I44" s="59">
        <v>58.749689164536797</v>
      </c>
      <c r="J44" s="59">
        <v>-94.141497580092405</v>
      </c>
      <c r="K44" s="70">
        <v>58.758519</v>
      </c>
      <c r="L44" s="70">
        <v>-94.159069000000002</v>
      </c>
      <c r="M44" s="35" t="s">
        <v>188</v>
      </c>
      <c r="N44" s="23">
        <v>1</v>
      </c>
      <c r="O44" s="23">
        <v>3</v>
      </c>
      <c r="P44" s="23">
        <v>1.3076920000000001</v>
      </c>
      <c r="Q44" s="16">
        <v>0.47161399999999998</v>
      </c>
      <c r="R44" s="74"/>
      <c r="S44" s="74" t="s">
        <v>232</v>
      </c>
      <c r="T44" s="35"/>
    </row>
    <row r="45" spans="1:20" ht="409.5" x14ac:dyDescent="0.25">
      <c r="A45" s="37">
        <v>44</v>
      </c>
      <c r="B45" s="35" t="s">
        <v>137</v>
      </c>
      <c r="C45" s="35" t="s">
        <v>56</v>
      </c>
      <c r="D45" s="35" t="s">
        <v>138</v>
      </c>
      <c r="E45" s="35" t="s">
        <v>130</v>
      </c>
      <c r="F45" s="35" t="s">
        <v>126</v>
      </c>
      <c r="G45" s="59">
        <v>55.288579091885602</v>
      </c>
      <c r="H45" s="59">
        <v>-77.766352324607297</v>
      </c>
      <c r="I45" s="59">
        <v>55.271338571300703</v>
      </c>
      <c r="J45" s="59">
        <v>-77.733661970579803</v>
      </c>
      <c r="K45" s="66">
        <v>55.28</v>
      </c>
      <c r="L45" s="66">
        <v>-77.75</v>
      </c>
      <c r="M45" s="35" t="s">
        <v>188</v>
      </c>
      <c r="N45" s="54">
        <v>0</v>
      </c>
      <c r="O45" s="54">
        <v>100</v>
      </c>
      <c r="P45" s="55">
        <v>19.979230999999999</v>
      </c>
      <c r="Q45" s="53">
        <v>25.890519999999999</v>
      </c>
    </row>
    <row r="46" spans="1:20" s="14" customFormat="1" ht="274.5" customHeight="1" x14ac:dyDescent="0.25">
      <c r="A46" s="35">
        <v>45</v>
      </c>
      <c r="B46" s="36" t="s">
        <v>104</v>
      </c>
      <c r="C46" s="36" t="s">
        <v>12</v>
      </c>
      <c r="D46" s="36" t="s">
        <v>105</v>
      </c>
      <c r="E46" s="36" t="s">
        <v>106</v>
      </c>
      <c r="F46" s="36" t="s">
        <v>107</v>
      </c>
      <c r="G46" s="65">
        <v>72.226275000000001</v>
      </c>
      <c r="H46" s="65">
        <v>127.85035000000001</v>
      </c>
      <c r="I46" s="65">
        <v>71.209999999999994</v>
      </c>
      <c r="J46" s="65">
        <v>129.80000000000001</v>
      </c>
      <c r="K46" s="60">
        <f t="shared" ref="K46" si="17">(I46+G46)/2</f>
        <v>71.718137499999997</v>
      </c>
      <c r="L46" s="60">
        <f t="shared" ref="L46" si="18">(J46+H46)/2</f>
        <v>128.825175</v>
      </c>
      <c r="M46" s="13" t="s">
        <v>152</v>
      </c>
      <c r="N46" s="16">
        <v>1</v>
      </c>
      <c r="O46" s="16">
        <v>684</v>
      </c>
      <c r="P46" s="16">
        <v>92.640870486721326</v>
      </c>
      <c r="Q46" s="16">
        <v>109.24399914625928</v>
      </c>
      <c r="R46" s="76" t="s">
        <v>209</v>
      </c>
      <c r="S46" s="76" t="s">
        <v>233</v>
      </c>
      <c r="T46" s="36" t="s">
        <v>253</v>
      </c>
    </row>
    <row r="47" spans="1:20" s="5" customFormat="1" ht="95.25" customHeight="1" x14ac:dyDescent="0.25">
      <c r="A47" s="37">
        <v>46</v>
      </c>
      <c r="B47" s="36" t="s">
        <v>102</v>
      </c>
      <c r="C47" s="36" t="s">
        <v>12</v>
      </c>
      <c r="D47" s="36" t="s">
        <v>176</v>
      </c>
      <c r="E47" s="36" t="s">
        <v>191</v>
      </c>
      <c r="F47" s="36" t="s">
        <v>177</v>
      </c>
      <c r="G47" s="59">
        <v>66.993680999999995</v>
      </c>
      <c r="H47" s="59">
        <v>62.602955000000001</v>
      </c>
      <c r="I47" s="59">
        <v>67.5</v>
      </c>
      <c r="J47" s="59">
        <v>64.099999999999994</v>
      </c>
      <c r="K47" s="60">
        <f t="shared" ref="K47:K50" si="19">(I47+G47)/2</f>
        <v>67.24684049999999</v>
      </c>
      <c r="L47" s="60">
        <f t="shared" ref="L47:L50" si="20">(J47+H47)/2</f>
        <v>63.351477500000001</v>
      </c>
      <c r="M47" s="13" t="s">
        <v>142</v>
      </c>
      <c r="N47" s="23">
        <v>0</v>
      </c>
      <c r="O47" s="23">
        <v>1107</v>
      </c>
      <c r="P47" s="23">
        <v>230.01683499999999</v>
      </c>
      <c r="Q47" s="16">
        <v>216.395791</v>
      </c>
      <c r="R47" s="76" t="s">
        <v>210</v>
      </c>
      <c r="S47" s="76" t="s">
        <v>234</v>
      </c>
      <c r="T47" s="36" t="s">
        <v>254</v>
      </c>
    </row>
    <row r="48" spans="1:20" s="36" customFormat="1" ht="95.25" customHeight="1" x14ac:dyDescent="0.25">
      <c r="A48" s="35">
        <v>47</v>
      </c>
      <c r="B48" s="36" t="s">
        <v>101</v>
      </c>
      <c r="C48" s="36" t="s">
        <v>12</v>
      </c>
      <c r="D48" s="36" t="s">
        <v>173</v>
      </c>
      <c r="E48" s="36" t="s">
        <v>174</v>
      </c>
      <c r="F48" s="36" t="s">
        <v>175</v>
      </c>
      <c r="G48" s="65">
        <v>65.7</v>
      </c>
      <c r="H48" s="65">
        <v>72.3</v>
      </c>
      <c r="I48" s="65">
        <v>65.3</v>
      </c>
      <c r="J48" s="65">
        <v>72.75</v>
      </c>
      <c r="K48" s="60">
        <f t="shared" si="19"/>
        <v>65.5</v>
      </c>
      <c r="L48" s="60">
        <f t="shared" si="20"/>
        <v>72.525000000000006</v>
      </c>
      <c r="M48" s="36" t="s">
        <v>188</v>
      </c>
      <c r="N48" s="71">
        <v>10</v>
      </c>
      <c r="O48" s="71">
        <v>12</v>
      </c>
      <c r="P48" s="71">
        <v>10.426266999999999</v>
      </c>
      <c r="Q48" s="71">
        <v>0.60015499999999999</v>
      </c>
      <c r="R48" s="76"/>
      <c r="S48" s="76"/>
      <c r="T48" s="36" t="s">
        <v>255</v>
      </c>
    </row>
    <row r="49" spans="1:20" ht="63" x14ac:dyDescent="0.25">
      <c r="A49" s="37">
        <v>48</v>
      </c>
      <c r="B49" s="35" t="s">
        <v>168</v>
      </c>
      <c r="C49" s="35" t="s">
        <v>54</v>
      </c>
      <c r="D49" s="35" t="s">
        <v>178</v>
      </c>
      <c r="E49" s="35" t="s">
        <v>179</v>
      </c>
      <c r="F49" s="35" t="s">
        <v>180</v>
      </c>
      <c r="G49" s="68">
        <v>69.326477281338995</v>
      </c>
      <c r="H49" s="68">
        <v>-53.640231280007796</v>
      </c>
      <c r="I49" s="69">
        <v>69.2</v>
      </c>
      <c r="J49" s="68">
        <v>-53.387614933147397</v>
      </c>
      <c r="K49" s="60">
        <f t="shared" si="19"/>
        <v>69.263238640669499</v>
      </c>
      <c r="L49" s="60">
        <f t="shared" si="20"/>
        <v>-53.513923106577593</v>
      </c>
      <c r="M49" s="35" t="s">
        <v>186</v>
      </c>
      <c r="N49" s="23">
        <v>1</v>
      </c>
      <c r="O49" s="23">
        <v>84</v>
      </c>
      <c r="P49" s="23">
        <v>31.74468085106383</v>
      </c>
      <c r="Q49" s="16">
        <v>23.622966675957446</v>
      </c>
      <c r="T49" s="35" t="s">
        <v>256</v>
      </c>
    </row>
    <row r="50" spans="1:20" ht="94.5" x14ac:dyDescent="0.25">
      <c r="A50" s="4">
        <v>49</v>
      </c>
      <c r="B50" s="78" t="s">
        <v>286</v>
      </c>
      <c r="C50" s="78" t="s">
        <v>53</v>
      </c>
      <c r="D50" s="81" t="s">
        <v>289</v>
      </c>
      <c r="E50" s="81" t="s">
        <v>290</v>
      </c>
      <c r="F50" s="81" t="s">
        <v>291</v>
      </c>
      <c r="G50" s="63">
        <v>69.765900000000002</v>
      </c>
      <c r="H50" s="63">
        <v>20.353200000000001</v>
      </c>
      <c r="I50" s="63">
        <v>69.125399999999999</v>
      </c>
      <c r="J50" s="63">
        <v>21.3841</v>
      </c>
      <c r="K50" s="60">
        <f t="shared" si="19"/>
        <v>69.445650000000001</v>
      </c>
      <c r="L50" s="60">
        <f t="shared" si="20"/>
        <v>20.868650000000002</v>
      </c>
      <c r="M50" s="81" t="s">
        <v>188</v>
      </c>
      <c r="N50" s="4">
        <v>0</v>
      </c>
      <c r="O50" s="4">
        <v>1500</v>
      </c>
      <c r="R50" s="79" t="s">
        <v>287</v>
      </c>
      <c r="S50" s="80" t="s">
        <v>288</v>
      </c>
    </row>
  </sheetData>
  <pageMargins left="0.7" right="0.7" top="0.78740157499999996" bottom="0.78740157499999996" header="0.3" footer="0.3"/>
  <pageSetup paperSize="9" orientation="portrait" horizontalDpi="4294967293" verticalDpi="4294967293"/>
  <ignoredErrors>
    <ignoredError sqref="J14" numberStoredAsText="1"/>
  </ignoredErrors>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workbookViewId="0">
      <selection activeCell="B23" sqref="B23:C26"/>
    </sheetView>
  </sheetViews>
  <sheetFormatPr baseColWidth="10" defaultColWidth="11.42578125" defaultRowHeight="15.75" x14ac:dyDescent="0.25"/>
  <cols>
    <col min="1" max="3" width="11.42578125" style="4"/>
  </cols>
  <sheetData>
    <row r="1" spans="1:3" x14ac:dyDescent="0.25">
      <c r="A1" s="2"/>
      <c r="B1" s="2"/>
      <c r="C1" s="2"/>
    </row>
    <row r="3" spans="1:3" x14ac:dyDescent="0.25">
      <c r="A3" s="7"/>
      <c r="B3" s="8"/>
      <c r="C3" s="7"/>
    </row>
    <row r="4" spans="1:3" x14ac:dyDescent="0.25">
      <c r="B4" s="72"/>
      <c r="C4" s="72"/>
    </row>
    <row r="5" spans="1:3" x14ac:dyDescent="0.25">
      <c r="B5" s="6"/>
      <c r="C5" s="6"/>
    </row>
    <row r="7" spans="1:3" x14ac:dyDescent="0.25">
      <c r="A7" s="7"/>
    </row>
    <row r="10" spans="1:3" x14ac:dyDescent="0.25">
      <c r="A10" s="7"/>
    </row>
    <row r="13" spans="1:3" x14ac:dyDescent="0.25">
      <c r="A13" s="7"/>
    </row>
    <row r="16" spans="1:3" x14ac:dyDescent="0.25">
      <c r="A16" s="7"/>
    </row>
    <row r="19" spans="1:3" x14ac:dyDescent="0.25">
      <c r="A19" s="7"/>
    </row>
    <row r="23" spans="1:3" x14ac:dyDescent="0.25">
      <c r="A23" s="7"/>
      <c r="B23" s="72"/>
      <c r="C23" s="72"/>
    </row>
    <row r="24" spans="1:3" x14ac:dyDescent="0.25">
      <c r="B24" s="72"/>
      <c r="C24" s="72"/>
    </row>
    <row r="25" spans="1:3" x14ac:dyDescent="0.25">
      <c r="B25" s="72"/>
      <c r="C25" s="72"/>
    </row>
    <row r="26" spans="1:3" x14ac:dyDescent="0.25">
      <c r="B26" s="72"/>
      <c r="C26" s="72"/>
    </row>
    <row r="27" spans="1:3" x14ac:dyDescent="0.25">
      <c r="A27" s="7"/>
      <c r="B27" s="9"/>
    </row>
    <row r="29" spans="1:3" x14ac:dyDescent="0.25">
      <c r="B29" s="10"/>
    </row>
    <row r="30" spans="1:3" x14ac:dyDescent="0.25">
      <c r="A30" s="7"/>
      <c r="B30" s="10"/>
    </row>
    <row r="31" spans="1:3" x14ac:dyDescent="0.25">
      <c r="B31" s="10"/>
    </row>
    <row r="33" spans="1:3" x14ac:dyDescent="0.25">
      <c r="A33" s="7"/>
      <c r="B33" s="10"/>
    </row>
    <row r="36" spans="1:3" x14ac:dyDescent="0.25">
      <c r="A36" s="7"/>
      <c r="B36" s="10"/>
    </row>
    <row r="37" spans="1:3" x14ac:dyDescent="0.25">
      <c r="B37" s="5"/>
      <c r="C37" s="5"/>
    </row>
  </sheetData>
  <pageMargins left="0.7" right="0.7" top="0.78740157499999996" bottom="0.78740157499999996" header="0.3" footer="0.3"/>
  <pageSetup paperSize="9" orientation="portrait"/>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14"/>
  <sheetViews>
    <sheetView workbookViewId="0">
      <selection activeCell="B13" sqref="B13"/>
    </sheetView>
  </sheetViews>
  <sheetFormatPr baseColWidth="10" defaultColWidth="11.42578125" defaultRowHeight="15.75" x14ac:dyDescent="0.25"/>
  <cols>
    <col min="2" max="2" width="17.42578125" style="4" customWidth="1"/>
  </cols>
  <sheetData>
    <row r="1" spans="2:2" x14ac:dyDescent="0.25">
      <c r="B1" s="2"/>
    </row>
    <row r="2" spans="2:2" ht="15" x14ac:dyDescent="0.25">
      <c r="B2" s="1"/>
    </row>
    <row r="10" spans="2:2" x14ac:dyDescent="0.25">
      <c r="B10" s="5"/>
    </row>
    <row r="11" spans="2:2" x14ac:dyDescent="0.25">
      <c r="B11" s="3"/>
    </row>
    <row r="12" spans="2:2" x14ac:dyDescent="0.25">
      <c r="B12" s="5"/>
    </row>
    <row r="13" spans="2:2" x14ac:dyDescent="0.25">
      <c r="B13" s="72"/>
    </row>
    <row r="14" spans="2:2" ht="15" x14ac:dyDescent="0.25">
      <c r="B14" s="11"/>
    </row>
  </sheetData>
  <pageMargins left="0.7" right="0.7" top="0.78740157499999996" bottom="0.78740157499999996"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3</vt:i4>
      </vt:variant>
    </vt:vector>
  </HeadingPairs>
  <TitlesOfParts>
    <vt:vector size="3" baseType="lpstr">
      <vt:lpstr>Tabelle1</vt:lpstr>
      <vt:lpstr>Tabelle2</vt:lpstr>
      <vt:lpstr>Tabelle3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Annett</dc:creator>
  <cp:lastModifiedBy>Annett Bartsch</cp:lastModifiedBy>
  <dcterms:created xsi:type="dcterms:W3CDTF">2013-11-17T09:56:50Z</dcterms:created>
  <dcterms:modified xsi:type="dcterms:W3CDTF">2015-06-22T11:14:30Z</dcterms:modified>
</cp:coreProperties>
</file>