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tation list HE450" sheetId="1" state="visible" r:id="rId2"/>
    <sheet name="Stations_GIS_HE450" sheetId="2" state="visible" r:id="rId3"/>
    <sheet name="Stationlist_HE450_Glob" sheetId="3" state="visible" r:id="rId4"/>
    <sheet name="tet" sheetId="4" state="visible" r:id="rId5"/>
  </sheets>
  <definedNames>
    <definedName function="false" hidden="false" localSheetId="0" name="_xlnm.Print_Area" vbProcedure="false">'Station list HE450'!$A$1:$M$24</definedName>
    <definedName function="false" hidden="false" localSheetId="0" name="_xlnm.Print_Titles" vbProcedure="false">'Station list HE450'!$4:$6</definedName>
    <definedName function="false" hidden="false" localSheetId="0" name="_xlnm.Print_Area" vbProcedure="false">'Station list HE450'!$A$1:$M$24</definedName>
    <definedName function="false" hidden="false" localSheetId="0" name="_xlnm.Print_Titles" vbProcedure="false">'Station list HE450'!$4:$6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<sst xmlns="http://schemas.openxmlformats.org/spreadsheetml/2006/main" count="491" uniqueCount="315">
  <si>
    <t>Station list</t>
  </si>
  <si>
    <t>Time (UTC)</t>
  </si>
  <si>
    <t>on seafloor</t>
  </si>
  <si>
    <t>Date</t>
  </si>
  <si>
    <t>Station</t>
  </si>
  <si>
    <t>Instrument</t>
  </si>
  <si>
    <t>GeoB</t>
  </si>
  <si>
    <t>Location</t>
  </si>
  <si>
    <t>Latitude</t>
  </si>
  <si>
    <t>Longitude</t>
  </si>
  <si>
    <t>Water</t>
  </si>
  <si>
    <t>target</t>
  </si>
  <si>
    <t>Recovery</t>
  </si>
  <si>
    <t>No.</t>
  </si>
  <si>
    <t>St. No.</t>
  </si>
  <si>
    <t>Begin</t>
  </si>
  <si>
    <t>start </t>
  </si>
  <si>
    <t>on deck</t>
  </si>
  <si>
    <t>N</t>
  </si>
  <si>
    <t>E</t>
  </si>
  <si>
    <t>depth (m)</t>
  </si>
  <si>
    <t>Remarks</t>
  </si>
  <si>
    <t>27.08.2015</t>
  </si>
  <si>
    <t>01-1</t>
  </si>
  <si>
    <t>CTD-1</t>
  </si>
  <si>
    <t>20201-1</t>
  </si>
  <si>
    <t>SW-margin of Boernoeya</t>
  </si>
  <si>
    <t>74° 10.092'</t>
  </si>
  <si>
    <t>16° 25.212'</t>
  </si>
  <si>
    <t>reference stations</t>
  </si>
  <si>
    <t>-</t>
  </si>
  <si>
    <t>02-1</t>
  </si>
  <si>
    <t>CTD-2</t>
  </si>
  <si>
    <t>20202-1</t>
  </si>
  <si>
    <t>74° 11.172'</t>
  </si>
  <si>
    <t>16° 07.530'</t>
  </si>
  <si>
    <t>03-1</t>
  </si>
  <si>
    <t>CTD-3</t>
  </si>
  <si>
    <t>20203-1</t>
  </si>
  <si>
    <t>74° 27.750'</t>
  </si>
  <si>
    <t>16° 30.252'</t>
  </si>
  <si>
    <t>28.08.2015</t>
  </si>
  <si>
    <t>04-1</t>
  </si>
  <si>
    <t>CTD-4</t>
  </si>
  <si>
    <t>20204-1</t>
  </si>
  <si>
    <t>Kveithola Trough mouth</t>
  </si>
  <si>
    <t>74° 49.812'</t>
  </si>
  <si>
    <t>15° 54.540'</t>
  </si>
  <si>
    <t>05-1</t>
  </si>
  <si>
    <t>CTD-5</t>
  </si>
  <si>
    <t>20205-1</t>
  </si>
  <si>
    <t>74° 49.110'</t>
  </si>
  <si>
    <t>15° 47.838'</t>
  </si>
  <si>
    <t>06-1</t>
  </si>
  <si>
    <t>CTD-6</t>
  </si>
  <si>
    <t>20206-1</t>
  </si>
  <si>
    <t>Storfjorden southern TM</t>
  </si>
  <si>
    <t>75° 17.748'</t>
  </si>
  <si>
    <t>15° 01.820'</t>
  </si>
  <si>
    <t>07-1</t>
  </si>
  <si>
    <t>CTD-7</t>
  </si>
  <si>
    <t>20207-1</t>
  </si>
  <si>
    <t>75° 23.202'</t>
  </si>
  <si>
    <t>14° 45.072'</t>
  </si>
  <si>
    <t>29.08.2015</t>
  </si>
  <si>
    <t>08-1</t>
  </si>
  <si>
    <t>CTD-8</t>
  </si>
  <si>
    <t>20208-1</t>
  </si>
  <si>
    <t>North of Hornsund</t>
  </si>
  <si>
    <t>76° 48.143'</t>
  </si>
  <si>
    <t>14° 09.833'</t>
  </si>
  <si>
    <t>09-1</t>
  </si>
  <si>
    <t>CTD-9</t>
  </si>
  <si>
    <t>20209-1</t>
  </si>
  <si>
    <t>76° 42.661'</t>
  </si>
  <si>
    <t>13° 26.045'</t>
  </si>
  <si>
    <t>30.08.2015</t>
  </si>
  <si>
    <t>10-1</t>
  </si>
  <si>
    <t>CTD-10</t>
  </si>
  <si>
    <t>20210-1</t>
  </si>
  <si>
    <t>Isfjorden northern TM</t>
  </si>
  <si>
    <t>78° 16.348'</t>
  </si>
  <si>
    <t>09° 49.996'</t>
  </si>
  <si>
    <t>11-1</t>
  </si>
  <si>
    <t>CTD-11</t>
  </si>
  <si>
    <t>20211-1</t>
  </si>
  <si>
    <t>Isfjorden northern TMF</t>
  </si>
  <si>
    <t>78° 17.251'</t>
  </si>
  <si>
    <t>09° 17.916'</t>
  </si>
  <si>
    <t>12-1</t>
  </si>
  <si>
    <t>BG-1</t>
  </si>
  <si>
    <t>20212-1</t>
  </si>
  <si>
    <t>Isfjordbanken Margin</t>
  </si>
  <si>
    <t>77° 42.870'</t>
  </si>
  <si>
    <t>10° 33.150'</t>
  </si>
  <si>
    <t>few pebbles</t>
  </si>
  <si>
    <t>31.08.2015</t>
  </si>
  <si>
    <t>13-1</t>
  </si>
  <si>
    <t>CTD-12</t>
  </si>
  <si>
    <t>20213-1</t>
  </si>
  <si>
    <t>Kongsfjorden</t>
  </si>
  <si>
    <t>78° 57.520'</t>
  </si>
  <si>
    <t>11° 55.043'</t>
  </si>
  <si>
    <t>14-1</t>
  </si>
  <si>
    <t>MIC-1</t>
  </si>
  <si>
    <t>20214-1</t>
  </si>
  <si>
    <t>78° 57.509'</t>
  </si>
  <si>
    <t>11° 55.249'</t>
  </si>
  <si>
    <t>14-2</t>
  </si>
  <si>
    <t>GC-1</t>
  </si>
  <si>
    <t>20214-2</t>
  </si>
  <si>
    <t>78° 57.503'</t>
  </si>
  <si>
    <t>11° 55.181'</t>
  </si>
  <si>
    <t>3,5 m recovery</t>
  </si>
  <si>
    <t>01.09.2015</t>
  </si>
  <si>
    <t>15-1</t>
  </si>
  <si>
    <t>CTD-13</t>
  </si>
  <si>
    <t>20215-1</t>
  </si>
  <si>
    <t>Knogsfjiord mouth</t>
  </si>
  <si>
    <t>79° 01.347'</t>
  </si>
  <si>
    <t>10° 46.248'</t>
  </si>
  <si>
    <t>16-1</t>
  </si>
  <si>
    <t>CTD-14</t>
  </si>
  <si>
    <t>20216-1</t>
  </si>
  <si>
    <t>Forlandsundet Trough</t>
  </si>
  <si>
    <t>78° 54.664'</t>
  </si>
  <si>
    <t>11° 09.504'</t>
  </si>
  <si>
    <t>17-1</t>
  </si>
  <si>
    <t>CTD-15</t>
  </si>
  <si>
    <t>20217-1</t>
  </si>
  <si>
    <t>Kongsfjord TMF</t>
  </si>
  <si>
    <t>78° 55.523'</t>
  </si>
  <si>
    <t>09° 35.768'</t>
  </si>
  <si>
    <t>18-1</t>
  </si>
  <si>
    <t>CTD-16</t>
  </si>
  <si>
    <t>20218-1</t>
  </si>
  <si>
    <t>78° 51.736'</t>
  </si>
  <si>
    <t>08° 51.171'</t>
  </si>
  <si>
    <t>02.09.2015</t>
  </si>
  <si>
    <t>19-1</t>
  </si>
  <si>
    <t>BG-2</t>
  </si>
  <si>
    <t>20219-1</t>
  </si>
  <si>
    <t>77° 42.834'</t>
  </si>
  <si>
    <t>10° 33.704'</t>
  </si>
  <si>
    <t>20-1</t>
  </si>
  <si>
    <t>BG-3</t>
  </si>
  <si>
    <t>20220-1</t>
  </si>
  <si>
    <t>77° 42.797'</t>
  </si>
  <si>
    <t>10° 33.972'</t>
  </si>
  <si>
    <t>20-2</t>
  </si>
  <si>
    <t>BG-4</t>
  </si>
  <si>
    <t>20220-2</t>
  </si>
  <si>
    <t>77° 42.786'</t>
  </si>
  <si>
    <t>10° 34.087'</t>
  </si>
  <si>
    <t>failure, winch tangled</t>
  </si>
  <si>
    <t>20-3</t>
  </si>
  <si>
    <t>BG-5</t>
  </si>
  <si>
    <t>20220-3</t>
  </si>
  <si>
    <t>77° 42.780'</t>
  </si>
  <si>
    <t>10° 34.090'</t>
  </si>
  <si>
    <t>20-4</t>
  </si>
  <si>
    <t>GC-2</t>
  </si>
  <si>
    <t>20220-4</t>
  </si>
  <si>
    <t>Penetration velocity 0.6m/s into sediment; core length 195cm w/o core capture</t>
  </si>
  <si>
    <t>21-1</t>
  </si>
  <si>
    <t>CTD-17</t>
  </si>
  <si>
    <t>20221-1</t>
  </si>
  <si>
    <t>77° 42.693'</t>
  </si>
  <si>
    <t>10° 36.250'</t>
  </si>
  <si>
    <t>22-1</t>
  </si>
  <si>
    <t>MIC-2</t>
  </si>
  <si>
    <t>20222-1</t>
  </si>
  <si>
    <t>77° 42.793'</t>
  </si>
  <si>
    <t>10° 34.022'</t>
  </si>
  <si>
    <t>5cm hard staff in one out of four tubes</t>
  </si>
  <si>
    <t>23-1</t>
  </si>
  <si>
    <t>CTD-18</t>
  </si>
  <si>
    <t>20223-1</t>
  </si>
  <si>
    <t>77° 45.956'</t>
  </si>
  <si>
    <t>12° 01.157'</t>
  </si>
  <si>
    <t>24-1</t>
  </si>
  <si>
    <t>CTD-19</t>
  </si>
  <si>
    <t>20224-1</t>
  </si>
  <si>
    <t>78° 05.291'</t>
  </si>
  <si>
    <t>10° 34.720'</t>
  </si>
  <si>
    <t>03.09.2015</t>
  </si>
  <si>
    <t>25-1</t>
  </si>
  <si>
    <t>CTD-20</t>
  </si>
  <si>
    <t>20225-1</t>
  </si>
  <si>
    <t>Bellsundbanken Margin</t>
  </si>
  <si>
    <t>77° 25.646'</t>
  </si>
  <si>
    <t>11° 13.582'</t>
  </si>
  <si>
    <t>26-1</t>
  </si>
  <si>
    <t>CTD-21</t>
  </si>
  <si>
    <t>20226-1</t>
  </si>
  <si>
    <t>77° 24.930'</t>
  </si>
  <si>
    <t>11° 37.730'</t>
  </si>
  <si>
    <t>27-1</t>
  </si>
  <si>
    <t>CTD-22</t>
  </si>
  <si>
    <t>20227-1</t>
  </si>
  <si>
    <t>77° 23.982'</t>
  </si>
  <si>
    <t>12° 40.757'</t>
  </si>
  <si>
    <t>28-1</t>
  </si>
  <si>
    <t>CTD-23</t>
  </si>
  <si>
    <t>20228-1</t>
  </si>
  <si>
    <t>77° 22.025'</t>
  </si>
  <si>
    <t>13° 39.670'</t>
  </si>
  <si>
    <t>04.09.2015</t>
  </si>
  <si>
    <t>29-1</t>
  </si>
  <si>
    <t>CTD-24</t>
  </si>
  <si>
    <t>20229-1</t>
  </si>
  <si>
    <t>Sørkappbanken</t>
  </si>
  <si>
    <t>76° 30.738'</t>
  </si>
  <si>
    <t>15° 00.958'</t>
  </si>
  <si>
    <t>30-1</t>
  </si>
  <si>
    <t>CTD-25</t>
  </si>
  <si>
    <t>20230-1</t>
  </si>
  <si>
    <t>76° 21.411'</t>
  </si>
  <si>
    <t>16° 32.161'</t>
  </si>
  <si>
    <t>31-1</t>
  </si>
  <si>
    <t>CTD-26</t>
  </si>
  <si>
    <t>20231-1</t>
  </si>
  <si>
    <t>76° 12.348'</t>
  </si>
  <si>
    <t>16° 02.358'</t>
  </si>
  <si>
    <t>32-1</t>
  </si>
  <si>
    <t>CTD-27</t>
  </si>
  <si>
    <t>20232-1</t>
  </si>
  <si>
    <t>76° 12.893'</t>
  </si>
  <si>
    <t>15° 08.485'</t>
  </si>
  <si>
    <t>05.09.2015</t>
  </si>
  <si>
    <t>33-1</t>
  </si>
  <si>
    <t>CTD-28</t>
  </si>
  <si>
    <t>20233-1</t>
  </si>
  <si>
    <t>75° 26.584'</t>
  </si>
  <si>
    <t>16° 26.177'</t>
  </si>
  <si>
    <t>34-1</t>
  </si>
  <si>
    <t>CTD-29</t>
  </si>
  <si>
    <t>20234-1</t>
  </si>
  <si>
    <t>North of Kveithola</t>
  </si>
  <si>
    <t>74° 57.471'</t>
  </si>
  <si>
    <t>16° 54.541'</t>
  </si>
  <si>
    <t>35-1</t>
  </si>
  <si>
    <t>CTD-30</t>
  </si>
  <si>
    <t>20235-1</t>
  </si>
  <si>
    <t>Kveithola</t>
  </si>
  <si>
    <t>74° 48.649'</t>
  </si>
  <si>
    <t>17° 39.498'</t>
  </si>
  <si>
    <t>36-1</t>
  </si>
  <si>
    <t>CTD-31</t>
  </si>
  <si>
    <t>20236-1</t>
  </si>
  <si>
    <t>74° 49.122'</t>
  </si>
  <si>
    <t>16° 53.242'</t>
  </si>
  <si>
    <t>06.09.2015</t>
  </si>
  <si>
    <t>37-1</t>
  </si>
  <si>
    <t>CTD-32</t>
  </si>
  <si>
    <t>20237-1</t>
  </si>
  <si>
    <t>Northen Barents Sea Fan</t>
  </si>
  <si>
    <t>74° 07.728'</t>
  </si>
  <si>
    <t>17° 04.784'</t>
  </si>
  <si>
    <t>38-1</t>
  </si>
  <si>
    <t>CTD-33</t>
  </si>
  <si>
    <t>20238-1</t>
  </si>
  <si>
    <t>74° 04.890'</t>
  </si>
  <si>
    <t>17° 41.583'</t>
  </si>
  <si>
    <t>39-1</t>
  </si>
  <si>
    <t>CTD-34</t>
  </si>
  <si>
    <t>20239-1</t>
  </si>
  <si>
    <t>73° 26.100'</t>
  </si>
  <si>
    <t>18° 08.543'</t>
  </si>
  <si>
    <t>40-1</t>
  </si>
  <si>
    <t>CTD-35</t>
  </si>
  <si>
    <t>20240-1</t>
  </si>
  <si>
    <t>73° 29.460'</t>
  </si>
  <si>
    <t>16° 20.661'</t>
  </si>
  <si>
    <t>07.09.2015</t>
  </si>
  <si>
    <t>41-1</t>
  </si>
  <si>
    <t>CTD-36</t>
  </si>
  <si>
    <t>20241-1</t>
  </si>
  <si>
    <t>Southern Barents Shelf</t>
  </si>
  <si>
    <t>71° 01.583'</t>
  </si>
  <si>
    <t>18° 19.756'</t>
  </si>
  <si>
    <t>42-1</t>
  </si>
  <si>
    <t>CTD-37</t>
  </si>
  <si>
    <t>20242-1</t>
  </si>
  <si>
    <t>70° 52.161'</t>
  </si>
  <si>
    <t>18° 49.930'</t>
  </si>
  <si>
    <t>CTD</t>
  </si>
  <si>
    <t>CTD-Rosette</t>
  </si>
  <si>
    <t>MUC</t>
  </si>
  <si>
    <t>Multicorer</t>
  </si>
  <si>
    <t>UWMS</t>
  </si>
  <si>
    <t>Underwater mass spectrometre</t>
  </si>
  <si>
    <t>ISP</t>
  </si>
  <si>
    <t>In situ pumps</t>
  </si>
  <si>
    <t>BG</t>
  </si>
  <si>
    <t>Grab sampler</t>
  </si>
  <si>
    <t>SVP</t>
  </si>
  <si>
    <t>Sound velocity probe</t>
  </si>
  <si>
    <t>GC</t>
  </si>
  <si>
    <t>Gravity core</t>
  </si>
  <si>
    <t>Time</t>
  </si>
  <si>
    <t>Lat</t>
  </si>
  <si>
    <t>Lon</t>
  </si>
  <si>
    <t>InstrumentNo</t>
  </si>
  <si>
    <t>remarks</t>
  </si>
  <si>
    <t>MIC</t>
  </si>
  <si>
    <t>DATE_TIME</t>
  </si>
  <si>
    <t>2015/08/27_06:00:00</t>
  </si>
  <si>
    <t>2015/08/27_07:19:00</t>
  </si>
  <si>
    <t>2015/08/27_14:42:00</t>
  </si>
  <si>
    <t>2015/08/28_06:51:00</t>
  </si>
  <si>
    <t>2015/08/28_08:00:00</t>
  </si>
  <si>
    <t>2015/08/28_12:55:00</t>
  </si>
  <si>
    <t>2015/08/28_14:30:00</t>
  </si>
  <si>
    <t>2015/08/29_12:26:00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</si>
</sst>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H:MM"/>
    <numFmt numFmtId="167" formatCode="M/D/YYYY"/>
    <numFmt numFmtId="168" formatCode="D\.M\.YYYY;@"/>
    <numFmt numFmtId="169" formatCode="YYYY/MM/DD"/>
    <numFmt numFmtId="170" formatCode="H:MM:SS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_Station list MSM 152" xfId="20" builtinId="53" customBuiltin="true"/>
    <cellStyle name="Standard_Station list HE449" xfId="21" builtinId="53" customBuiltin="true"/>
    <cellStyle name="Standard_Station list HE449_1" xfId="22" builtinId="53" customBuiltin="true"/>
    <cellStyle name="Standard_Station list M112" xfId="23" builtinId="53" customBuiltin="true"/>
    <cellStyle name="Stil 1" xfId="24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109080</xdr:colOff>
      <xdr:row>0</xdr:row>
      <xdr:rowOff>9720</xdr:rowOff>
    </xdr:from>
    <xdr:to>
      <xdr:col>1</xdr:col>
      <xdr:colOff>516600</xdr:colOff>
      <xdr:row>2</xdr:row>
      <xdr:rowOff>27000</xdr:rowOff>
    </xdr:to>
    <xdr:sp>
      <xdr:nvSpPr>
        <xdr:cNvPr id="0" name="CustomShape 1"/>
        <xdr:cNvSpPr/>
      </xdr:nvSpPr>
      <xdr:spPr>
        <a:xfrm>
          <a:off x="109080" y="9720"/>
          <a:ext cx="1431000" cy="2934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en-US" sz="16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Heincke HE450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9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M52" activeCellId="0" sqref="M52"/>
    </sheetView>
  </sheetViews>
  <sheetFormatPr defaultRowHeight="12.75"/>
  <cols>
    <col collapsed="false" hidden="false" max="1" min="1" style="1" width="14.5051020408163"/>
    <col collapsed="false" hidden="false" max="2" min="2" style="2" width="7.60204081632653"/>
    <col collapsed="false" hidden="false" max="3" min="3" style="1" width="11.1785714285714"/>
    <col collapsed="false" hidden="false" max="4" min="4" style="1" width="10.2244897959184"/>
    <col collapsed="false" hidden="false" max="5" min="5" style="1" width="21.8775510204082"/>
    <col collapsed="false" hidden="false" max="6" min="6" style="3" width="7.60204081632653"/>
    <col collapsed="false" hidden="false" max="7" min="7" style="3" width="6.89285714285714"/>
    <col collapsed="false" hidden="false" max="8" min="8" style="3" width="7.02040816326531"/>
    <col collapsed="false" hidden="false" max="9" min="9" style="1" width="11.8877551020408"/>
    <col collapsed="false" hidden="false" max="10" min="10" style="1" width="11.1785714285714"/>
    <col collapsed="false" hidden="false" max="11" min="11" style="1" width="8.79081632653061"/>
    <col collapsed="false" hidden="false" max="12" min="12" style="4" width="16.0561224489796"/>
    <col collapsed="false" hidden="false" max="13" min="13" style="5" width="31.5051020408163"/>
    <col collapsed="false" hidden="false" max="14" min="14" style="0" width="10.9336734693878"/>
  </cols>
  <sheetData>
    <row r="1" customFormat="false" ht="6" hidden="false" customHeight="true" outlineLevel="0" collapsed="false">
      <c r="A1" s="6"/>
      <c r="B1" s="7"/>
      <c r="C1" s="8"/>
      <c r="D1" s="9"/>
      <c r="E1" s="9"/>
      <c r="F1" s="10"/>
      <c r="G1" s="10"/>
      <c r="H1" s="10"/>
      <c r="I1" s="9"/>
      <c r="J1" s="9"/>
      <c r="K1" s="9"/>
      <c r="L1" s="11"/>
      <c r="M1" s="12"/>
    </row>
    <row r="2" s="19" customFormat="true" ht="15.75" hidden="false" customHeight="true" outlineLevel="0" collapsed="false">
      <c r="A2" s="13"/>
      <c r="B2" s="14"/>
      <c r="C2" s="15"/>
      <c r="D2" s="15"/>
      <c r="E2" s="15"/>
      <c r="F2" s="16"/>
      <c r="G2" s="16"/>
      <c r="H2" s="16"/>
      <c r="I2" s="15" t="s">
        <v>0</v>
      </c>
      <c r="J2" s="15"/>
      <c r="K2" s="15"/>
      <c r="L2" s="17"/>
      <c r="M2" s="18"/>
    </row>
    <row r="3" customFormat="false" ht="13.5" hidden="false" customHeight="false" outlineLevel="0" collapsed="false">
      <c r="A3" s="20"/>
      <c r="B3" s="21"/>
      <c r="C3" s="22"/>
      <c r="D3" s="22"/>
      <c r="E3" s="22"/>
      <c r="F3" s="23"/>
      <c r="G3" s="23"/>
      <c r="H3" s="23"/>
      <c r="I3" s="22"/>
      <c r="J3" s="22"/>
      <c r="K3" s="22"/>
      <c r="L3" s="24"/>
      <c r="M3" s="25"/>
    </row>
    <row r="4" s="33" customFormat="true" ht="15.75" hidden="false" customHeight="false" outlineLevel="0" collapsed="false">
      <c r="A4" s="26"/>
      <c r="B4" s="27"/>
      <c r="C4" s="28"/>
      <c r="D4" s="28"/>
      <c r="E4" s="28"/>
      <c r="F4" s="29" t="s">
        <v>1</v>
      </c>
      <c r="G4" s="29"/>
      <c r="H4" s="29"/>
      <c r="I4" s="30" t="s">
        <v>2</v>
      </c>
      <c r="J4" s="30"/>
      <c r="K4" s="30"/>
      <c r="L4" s="31"/>
      <c r="M4" s="32"/>
    </row>
    <row r="5" customFormat="false" ht="12.75" hidden="false" customHeight="true" outlineLevel="0" collapsed="false">
      <c r="A5" s="34" t="s">
        <v>3</v>
      </c>
      <c r="B5" s="35" t="s">
        <v>4</v>
      </c>
      <c r="C5" s="34" t="s">
        <v>5</v>
      </c>
      <c r="D5" s="34" t="s">
        <v>6</v>
      </c>
      <c r="E5" s="36" t="s">
        <v>7</v>
      </c>
      <c r="F5" s="37"/>
      <c r="G5" s="38" t="s">
        <v>2</v>
      </c>
      <c r="H5" s="39"/>
      <c r="I5" s="40" t="s">
        <v>8</v>
      </c>
      <c r="J5" s="41" t="s">
        <v>9</v>
      </c>
      <c r="K5" s="42" t="s">
        <v>10</v>
      </c>
      <c r="L5" s="43" t="s">
        <v>11</v>
      </c>
      <c r="M5" s="44" t="s">
        <v>12</v>
      </c>
    </row>
    <row r="6" customFormat="false" ht="13.5" hidden="false" customHeight="true" outlineLevel="0" collapsed="false">
      <c r="A6" s="45" t="n">
        <v>2015</v>
      </c>
      <c r="B6" s="46" t="s">
        <v>13</v>
      </c>
      <c r="C6" s="45" t="s">
        <v>13</v>
      </c>
      <c r="D6" s="45" t="s">
        <v>14</v>
      </c>
      <c r="E6" s="45"/>
      <c r="F6" s="47" t="s">
        <v>15</v>
      </c>
      <c r="G6" s="48" t="s">
        <v>16</v>
      </c>
      <c r="H6" s="49" t="s">
        <v>17</v>
      </c>
      <c r="I6" s="50" t="s">
        <v>18</v>
      </c>
      <c r="J6" s="51" t="s">
        <v>19</v>
      </c>
      <c r="K6" s="52" t="s">
        <v>20</v>
      </c>
      <c r="L6" s="43"/>
      <c r="M6" s="53" t="s">
        <v>21</v>
      </c>
      <c r="N6" s="19"/>
    </row>
    <row r="7" customFormat="false" ht="12.75" hidden="false" customHeight="false" outlineLevel="0" collapsed="false">
      <c r="A7" s="54" t="s">
        <v>22</v>
      </c>
      <c r="B7" s="55" t="s">
        <v>23</v>
      </c>
      <c r="C7" s="56" t="s">
        <v>24</v>
      </c>
      <c r="D7" s="56" t="s">
        <v>25</v>
      </c>
      <c r="E7" s="56" t="s">
        <v>26</v>
      </c>
      <c r="F7" s="57" t="n">
        <v>0.25</v>
      </c>
      <c r="G7" s="57" t="n">
        <v>0.258333333333333</v>
      </c>
      <c r="H7" s="57" t="n">
        <v>0.275</v>
      </c>
      <c r="I7" s="58" t="s">
        <v>27</v>
      </c>
      <c r="J7" s="58" t="s">
        <v>28</v>
      </c>
      <c r="K7" s="59" t="n">
        <v>353</v>
      </c>
      <c r="L7" s="59" t="s">
        <v>29</v>
      </c>
      <c r="M7" s="60" t="s">
        <v>30</v>
      </c>
      <c r="N7" s="61" t="n">
        <v>74</v>
      </c>
      <c r="O7" s="61" t="n">
        <v>10.092</v>
      </c>
      <c r="P7" s="61" t="n">
        <v>16</v>
      </c>
      <c r="Q7" s="61" t="n">
        <v>25.212</v>
      </c>
      <c r="R7" s="61" t="n">
        <f aca="false">N7+O7/60</f>
        <v>74.1682</v>
      </c>
      <c r="S7" s="61" t="n">
        <f aca="false">P7+Q7/60</f>
        <v>16.4202</v>
      </c>
    </row>
    <row r="8" customFormat="false" ht="12.75" hidden="false" customHeight="false" outlineLevel="0" collapsed="false">
      <c r="A8" s="54" t="s">
        <v>22</v>
      </c>
      <c r="B8" s="55" t="s">
        <v>31</v>
      </c>
      <c r="C8" s="56" t="s">
        <v>32</v>
      </c>
      <c r="D8" s="56" t="s">
        <v>33</v>
      </c>
      <c r="E8" s="56" t="s">
        <v>26</v>
      </c>
      <c r="F8" s="57" t="n">
        <v>0.304861111111111</v>
      </c>
      <c r="G8" s="62" t="n">
        <v>0.315972222222222</v>
      </c>
      <c r="H8" s="57" t="n">
        <v>0.336111111111111</v>
      </c>
      <c r="I8" s="58" t="s">
        <v>34</v>
      </c>
      <c r="J8" s="58" t="s">
        <v>35</v>
      </c>
      <c r="K8" s="59" t="n">
        <v>691</v>
      </c>
      <c r="L8" s="59" t="s">
        <v>29</v>
      </c>
      <c r="M8" s="60" t="s">
        <v>30</v>
      </c>
      <c r="N8" s="61" t="n">
        <v>74</v>
      </c>
      <c r="O8" s="61" t="n">
        <v>11.172</v>
      </c>
      <c r="P8" s="61" t="n">
        <v>16</v>
      </c>
      <c r="Q8" s="61" t="n">
        <v>7.53</v>
      </c>
      <c r="R8" s="61" t="n">
        <f aca="false">N8+O8/60</f>
        <v>74.1862</v>
      </c>
      <c r="S8" s="61" t="n">
        <f aca="false">P8+Q8/60</f>
        <v>16.1255</v>
      </c>
    </row>
    <row r="9" customFormat="false" ht="13.5" hidden="false" customHeight="true" outlineLevel="0" collapsed="false">
      <c r="A9" s="54" t="s">
        <v>22</v>
      </c>
      <c r="B9" s="55" t="s">
        <v>36</v>
      </c>
      <c r="C9" s="56" t="s">
        <v>37</v>
      </c>
      <c r="D9" s="56" t="s">
        <v>38</v>
      </c>
      <c r="E9" s="56" t="s">
        <v>26</v>
      </c>
      <c r="F9" s="57" t="n">
        <v>0.6125</v>
      </c>
      <c r="G9" s="57" t="n">
        <v>0.621527777777778</v>
      </c>
      <c r="H9" s="57" t="n">
        <v>0.631944444444444</v>
      </c>
      <c r="I9" s="58" t="s">
        <v>39</v>
      </c>
      <c r="J9" s="58" t="s">
        <v>40</v>
      </c>
      <c r="K9" s="63" t="n">
        <v>256</v>
      </c>
      <c r="L9" s="63"/>
      <c r="M9" s="60" t="s">
        <v>30</v>
      </c>
      <c r="N9" s="61" t="n">
        <v>74</v>
      </c>
      <c r="O9" s="61" t="n">
        <v>27.75</v>
      </c>
      <c r="P9" s="61" t="n">
        <v>16</v>
      </c>
      <c r="Q9" s="61" t="n">
        <v>30.252</v>
      </c>
      <c r="R9" s="61" t="n">
        <f aca="false">N9+O9/60</f>
        <v>74.4625</v>
      </c>
      <c r="S9" s="61" t="n">
        <f aca="false">P9+Q9/60</f>
        <v>16.5042</v>
      </c>
    </row>
    <row r="10" customFormat="false" ht="13.5" hidden="false" customHeight="true" outlineLevel="0" collapsed="false">
      <c r="A10" s="54" t="s">
        <v>41</v>
      </c>
      <c r="B10" s="55" t="s">
        <v>42</v>
      </c>
      <c r="C10" s="56" t="s">
        <v>43</v>
      </c>
      <c r="D10" s="56" t="s">
        <v>44</v>
      </c>
      <c r="E10" s="56" t="s">
        <v>45</v>
      </c>
      <c r="F10" s="57" t="n">
        <v>0.285416666666667</v>
      </c>
      <c r="G10" s="57" t="n">
        <v>0.290972222222222</v>
      </c>
      <c r="H10" s="57" t="n">
        <v>0.303472222222222</v>
      </c>
      <c r="I10" s="58" t="s">
        <v>46</v>
      </c>
      <c r="J10" s="58" t="s">
        <v>47</v>
      </c>
      <c r="K10" s="63" t="n">
        <v>360</v>
      </c>
      <c r="L10" s="63"/>
      <c r="M10" s="60" t="s">
        <v>30</v>
      </c>
      <c r="N10" s="61" t="n">
        <v>74</v>
      </c>
      <c r="O10" s="61" t="n">
        <v>49.812</v>
      </c>
      <c r="P10" s="61" t="n">
        <v>15</v>
      </c>
      <c r="Q10" s="61" t="n">
        <v>54.54</v>
      </c>
      <c r="R10" s="61" t="n">
        <f aca="false">N10+O10/60</f>
        <v>74.8302</v>
      </c>
      <c r="S10" s="61" t="n">
        <f aca="false">P10+Q10/60</f>
        <v>15.909</v>
      </c>
    </row>
    <row r="11" customFormat="false" ht="12.75" hidden="false" customHeight="false" outlineLevel="0" collapsed="false">
      <c r="A11" s="54" t="s">
        <v>41</v>
      </c>
      <c r="B11" s="55" t="s">
        <v>48</v>
      </c>
      <c r="C11" s="56" t="s">
        <v>49</v>
      </c>
      <c r="D11" s="56" t="s">
        <v>50</v>
      </c>
      <c r="E11" s="56" t="s">
        <v>45</v>
      </c>
      <c r="F11" s="57" t="n">
        <v>0.333333333333333</v>
      </c>
      <c r="G11" s="57" t="n">
        <v>0.338888888888889</v>
      </c>
      <c r="H11" s="57" t="n">
        <v>0.35</v>
      </c>
      <c r="I11" s="58" t="s">
        <v>51</v>
      </c>
      <c r="J11" s="58" t="s">
        <v>52</v>
      </c>
      <c r="K11" s="63" t="n">
        <v>361</v>
      </c>
      <c r="L11" s="63"/>
      <c r="M11" s="60" t="s">
        <v>30</v>
      </c>
      <c r="N11" s="61" t="n">
        <v>74</v>
      </c>
      <c r="O11" s="61" t="n">
        <v>49.11</v>
      </c>
      <c r="P11" s="61" t="n">
        <v>15</v>
      </c>
      <c r="Q11" s="61" t="n">
        <v>47.838</v>
      </c>
      <c r="R11" s="61" t="n">
        <f aca="false">N11+O11/60</f>
        <v>74.8185</v>
      </c>
      <c r="S11" s="61" t="n">
        <f aca="false">P11+Q11/60</f>
        <v>15.7973</v>
      </c>
    </row>
    <row r="12" customFormat="false" ht="12.75" hidden="false" customHeight="false" outlineLevel="0" collapsed="false">
      <c r="A12" s="54" t="s">
        <v>41</v>
      </c>
      <c r="B12" s="55" t="s">
        <v>53</v>
      </c>
      <c r="C12" s="56" t="s">
        <v>54</v>
      </c>
      <c r="D12" s="56" t="s">
        <v>55</v>
      </c>
      <c r="E12" s="56" t="s">
        <v>56</v>
      </c>
      <c r="F12" s="64" t="n">
        <v>0.538194444444444</v>
      </c>
      <c r="G12" s="64" t="n">
        <v>0.542361111111111</v>
      </c>
      <c r="H12" s="64" t="n">
        <v>0.552777777777778</v>
      </c>
      <c r="I12" s="58" t="s">
        <v>57</v>
      </c>
      <c r="J12" s="58" t="s">
        <v>58</v>
      </c>
      <c r="K12" s="65" t="n">
        <v>324</v>
      </c>
      <c r="L12" s="65"/>
      <c r="M12" s="60" t="s">
        <v>30</v>
      </c>
      <c r="N12" s="61" t="n">
        <v>75</v>
      </c>
      <c r="O12" s="61" t="n">
        <v>17.748</v>
      </c>
      <c r="P12" s="61" t="n">
        <v>15</v>
      </c>
      <c r="Q12" s="61" t="n">
        <v>1.82</v>
      </c>
      <c r="R12" s="61" t="n">
        <f aca="false">N12+O12/60</f>
        <v>75.2958</v>
      </c>
      <c r="S12" s="61" t="n">
        <f aca="false">P12+Q12/60</f>
        <v>15.0303333333333</v>
      </c>
    </row>
    <row r="13" customFormat="false" ht="12.75" hidden="false" customHeight="false" outlineLevel="0" collapsed="false">
      <c r="A13" s="54" t="s">
        <v>41</v>
      </c>
      <c r="B13" s="55" t="s">
        <v>59</v>
      </c>
      <c r="C13" s="56" t="s">
        <v>60</v>
      </c>
      <c r="D13" s="56" t="s">
        <v>61</v>
      </c>
      <c r="E13" s="56" t="s">
        <v>56</v>
      </c>
      <c r="F13" s="66" t="n">
        <v>0.604166666666667</v>
      </c>
      <c r="G13" s="64" t="n">
        <v>0.609722222222222</v>
      </c>
      <c r="H13" s="64" t="n">
        <v>0.621527777777778</v>
      </c>
      <c r="I13" s="58" t="s">
        <v>62</v>
      </c>
      <c r="J13" s="58" t="s">
        <v>63</v>
      </c>
      <c r="K13" s="65" t="n">
        <v>374</v>
      </c>
      <c r="L13" s="67"/>
      <c r="M13" s="60" t="s">
        <v>30</v>
      </c>
      <c r="N13" s="61" t="n">
        <v>75</v>
      </c>
      <c r="O13" s="61" t="n">
        <v>23.202</v>
      </c>
      <c r="P13" s="61" t="n">
        <v>14</v>
      </c>
      <c r="Q13" s="61" t="n">
        <v>45.072</v>
      </c>
      <c r="R13" s="61" t="n">
        <f aca="false">N13+O13/60</f>
        <v>75.3867</v>
      </c>
      <c r="S13" s="61" t="n">
        <f aca="false">P13+Q13/60</f>
        <v>14.7512</v>
      </c>
    </row>
    <row r="14" customFormat="false" ht="12.75" hidden="false" customHeight="false" outlineLevel="0" collapsed="false">
      <c r="A14" s="54" t="s">
        <v>64</v>
      </c>
      <c r="B14" s="55" t="s">
        <v>65</v>
      </c>
      <c r="C14" s="56" t="s">
        <v>66</v>
      </c>
      <c r="D14" s="56" t="s">
        <v>67</v>
      </c>
      <c r="E14" s="56" t="s">
        <v>68</v>
      </c>
      <c r="F14" s="68" t="n">
        <v>0.518055555555556</v>
      </c>
      <c r="G14" s="69" t="n">
        <v>0.521527777777778</v>
      </c>
      <c r="H14" s="68" t="n">
        <v>0.526388888888889</v>
      </c>
      <c r="I14" s="58" t="s">
        <v>69</v>
      </c>
      <c r="J14" s="58" t="s">
        <v>70</v>
      </c>
      <c r="K14" s="63" t="n">
        <v>103</v>
      </c>
      <c r="L14" s="63"/>
      <c r="M14" s="60" t="s">
        <v>30</v>
      </c>
      <c r="N14" s="61" t="n">
        <v>76</v>
      </c>
      <c r="O14" s="61" t="n">
        <v>48.143</v>
      </c>
      <c r="P14" s="61" t="n">
        <v>14</v>
      </c>
      <c r="Q14" s="61" t="n">
        <v>9.833</v>
      </c>
      <c r="R14" s="61" t="n">
        <f aca="false">N14+O14/60</f>
        <v>76.8023833333333</v>
      </c>
      <c r="S14" s="61" t="n">
        <f aca="false">P14+Q14/60</f>
        <v>14.1638833333333</v>
      </c>
    </row>
    <row r="15" customFormat="false" ht="12.75" hidden="false" customHeight="false" outlineLevel="0" collapsed="false">
      <c r="A15" s="54" t="s">
        <v>64</v>
      </c>
      <c r="B15" s="55" t="s">
        <v>71</v>
      </c>
      <c r="C15" s="56" t="s">
        <v>72</v>
      </c>
      <c r="D15" s="56" t="s">
        <v>73</v>
      </c>
      <c r="E15" s="56" t="s">
        <v>68</v>
      </c>
      <c r="F15" s="68" t="n">
        <v>0.598611111111111</v>
      </c>
      <c r="G15" s="69" t="n">
        <v>0.603472222222222</v>
      </c>
      <c r="H15" s="69" t="n">
        <v>0.613194444444444</v>
      </c>
      <c r="I15" s="58" t="s">
        <v>74</v>
      </c>
      <c r="J15" s="58" t="s">
        <v>75</v>
      </c>
      <c r="K15" s="63" t="n">
        <v>244</v>
      </c>
      <c r="L15" s="65"/>
      <c r="M15" s="60" t="s">
        <v>30</v>
      </c>
      <c r="N15" s="61" t="n">
        <v>76</v>
      </c>
      <c r="O15" s="61" t="n">
        <v>42.661</v>
      </c>
      <c r="P15" s="61" t="n">
        <v>13</v>
      </c>
      <c r="Q15" s="61" t="n">
        <v>26.045</v>
      </c>
      <c r="R15" s="61" t="n">
        <f aca="false">N15+O15/60</f>
        <v>76.7110166666667</v>
      </c>
      <c r="S15" s="61" t="n">
        <f aca="false">P15+Q15/60</f>
        <v>13.4340833333333</v>
      </c>
    </row>
    <row r="16" customFormat="false" ht="12.75" hidden="false" customHeight="false" outlineLevel="0" collapsed="false">
      <c r="A16" s="56" t="s">
        <v>76</v>
      </c>
      <c r="B16" s="55" t="s">
        <v>77</v>
      </c>
      <c r="C16" s="56" t="s">
        <v>78</v>
      </c>
      <c r="D16" s="56" t="s">
        <v>79</v>
      </c>
      <c r="E16" s="56" t="s">
        <v>80</v>
      </c>
      <c r="F16" s="69" t="n">
        <v>0.295138888888889</v>
      </c>
      <c r="G16" s="69" t="n">
        <v>0.3</v>
      </c>
      <c r="H16" s="69" t="n">
        <v>0.309722222222222</v>
      </c>
      <c r="I16" s="58" t="s">
        <v>81</v>
      </c>
      <c r="J16" s="58" t="s">
        <v>82</v>
      </c>
      <c r="K16" s="63" t="n">
        <v>303</v>
      </c>
      <c r="L16" s="65"/>
      <c r="M16" s="60" t="s">
        <v>30</v>
      </c>
      <c r="N16" s="61" t="n">
        <v>78</v>
      </c>
      <c r="O16" s="61" t="n">
        <v>16.348</v>
      </c>
      <c r="P16" s="61" t="n">
        <v>9</v>
      </c>
      <c r="Q16" s="61" t="n">
        <v>49.996</v>
      </c>
      <c r="R16" s="61" t="n">
        <f aca="false">N16+O16/60</f>
        <v>78.2724666666667</v>
      </c>
      <c r="S16" s="61" t="n">
        <f aca="false">P16+Q16/60</f>
        <v>9.83326666666667</v>
      </c>
    </row>
    <row r="17" customFormat="false" ht="12.75" hidden="false" customHeight="false" outlineLevel="0" collapsed="false">
      <c r="A17" s="56" t="s">
        <v>76</v>
      </c>
      <c r="B17" s="55" t="s">
        <v>83</v>
      </c>
      <c r="C17" s="56" t="s">
        <v>84</v>
      </c>
      <c r="D17" s="56" t="s">
        <v>85</v>
      </c>
      <c r="E17" s="56" t="s">
        <v>86</v>
      </c>
      <c r="F17" s="69" t="n">
        <v>0.353472222222222</v>
      </c>
      <c r="G17" s="69" t="n">
        <v>0.363888888888889</v>
      </c>
      <c r="H17" s="69" t="n">
        <v>0.380555555555556</v>
      </c>
      <c r="I17" s="58" t="s">
        <v>87</v>
      </c>
      <c r="J17" s="58" t="s">
        <v>88</v>
      </c>
      <c r="K17" s="63" t="n">
        <v>662</v>
      </c>
      <c r="L17" s="65"/>
      <c r="M17" s="60" t="s">
        <v>30</v>
      </c>
      <c r="N17" s="61" t="n">
        <v>78</v>
      </c>
      <c r="O17" s="61" t="n">
        <v>17.251</v>
      </c>
      <c r="P17" s="61" t="n">
        <v>9</v>
      </c>
      <c r="Q17" s="61" t="n">
        <v>17.916</v>
      </c>
      <c r="R17" s="61" t="n">
        <f aca="false">N17+O17/60</f>
        <v>78.2875166666667</v>
      </c>
      <c r="S17" s="61" t="n">
        <f aca="false">P17+Q17/60</f>
        <v>9.2986</v>
      </c>
    </row>
    <row r="18" customFormat="false" ht="12.75" hidden="false" customHeight="false" outlineLevel="0" collapsed="false">
      <c r="A18" s="56" t="s">
        <v>76</v>
      </c>
      <c r="B18" s="55" t="s">
        <v>89</v>
      </c>
      <c r="C18" s="56" t="s">
        <v>90</v>
      </c>
      <c r="D18" s="56" t="s">
        <v>91</v>
      </c>
      <c r="E18" s="56" t="s">
        <v>92</v>
      </c>
      <c r="F18" s="69" t="s">
        <v>30</v>
      </c>
      <c r="G18" s="69" t="n">
        <v>0.569444444444444</v>
      </c>
      <c r="H18" s="69" t="n">
        <v>0.575694444444444</v>
      </c>
      <c r="I18" s="58" t="s">
        <v>93</v>
      </c>
      <c r="J18" s="58" t="s">
        <v>94</v>
      </c>
      <c r="K18" s="65" t="n">
        <v>405</v>
      </c>
      <c r="L18" s="65"/>
      <c r="M18" s="60" t="s">
        <v>95</v>
      </c>
      <c r="N18" s="61" t="n">
        <v>77</v>
      </c>
      <c r="O18" s="61" t="n">
        <v>42.87</v>
      </c>
      <c r="P18" s="61" t="n">
        <v>10</v>
      </c>
      <c r="Q18" s="61" t="n">
        <v>33.15</v>
      </c>
      <c r="R18" s="61" t="n">
        <f aca="false">N18+O18/60</f>
        <v>77.7145</v>
      </c>
      <c r="S18" s="61" t="n">
        <f aca="false">P18+Q18/60</f>
        <v>10.5525</v>
      </c>
    </row>
    <row r="19" customFormat="false" ht="12.75" hidden="false" customHeight="false" outlineLevel="0" collapsed="false">
      <c r="A19" s="56" t="s">
        <v>96</v>
      </c>
      <c r="B19" s="55" t="s">
        <v>97</v>
      </c>
      <c r="C19" s="56" t="s">
        <v>98</v>
      </c>
      <c r="D19" s="56" t="s">
        <v>99</v>
      </c>
      <c r="E19" s="56" t="s">
        <v>100</v>
      </c>
      <c r="F19" s="69" t="n">
        <v>0.4875</v>
      </c>
      <c r="G19" s="69" t="n">
        <v>0.491666666666667</v>
      </c>
      <c r="H19" s="69" t="n">
        <v>0.502777777777778</v>
      </c>
      <c r="I19" s="58" t="s">
        <v>101</v>
      </c>
      <c r="J19" s="58" t="s">
        <v>102</v>
      </c>
      <c r="K19" s="65" t="n">
        <v>405</v>
      </c>
      <c r="L19" s="65"/>
      <c r="M19" s="60" t="s">
        <v>30</v>
      </c>
      <c r="N19" s="61" t="n">
        <v>78</v>
      </c>
      <c r="O19" s="61" t="n">
        <v>57.52</v>
      </c>
      <c r="P19" s="61" t="n">
        <v>11</v>
      </c>
      <c r="Q19" s="61" t="n">
        <v>55.043</v>
      </c>
      <c r="R19" s="61" t="n">
        <f aca="false">N19+O19/60</f>
        <v>78.9586666666667</v>
      </c>
      <c r="S19" s="61" t="n">
        <f aca="false">P19+Q19/60</f>
        <v>11.9173833333333</v>
      </c>
    </row>
    <row r="20" customFormat="false" ht="12.75" hidden="false" customHeight="false" outlineLevel="0" collapsed="false">
      <c r="A20" s="56" t="s">
        <v>96</v>
      </c>
      <c r="B20" s="55" t="s">
        <v>103</v>
      </c>
      <c r="C20" s="56" t="s">
        <v>104</v>
      </c>
      <c r="D20" s="56" t="s">
        <v>105</v>
      </c>
      <c r="E20" s="56" t="s">
        <v>100</v>
      </c>
      <c r="F20" s="69" t="n">
        <v>0.525</v>
      </c>
      <c r="G20" s="69" t="n">
        <v>0.534027777777778</v>
      </c>
      <c r="H20" s="69" t="s">
        <v>30</v>
      </c>
      <c r="I20" s="58" t="s">
        <v>106</v>
      </c>
      <c r="J20" s="58" t="s">
        <v>107</v>
      </c>
      <c r="K20" s="65" t="n">
        <v>356</v>
      </c>
      <c r="L20" s="65"/>
      <c r="M20" s="60" t="s">
        <v>30</v>
      </c>
      <c r="N20" s="61" t="n">
        <v>78</v>
      </c>
      <c r="O20" s="61" t="n">
        <v>57.509</v>
      </c>
      <c r="P20" s="61" t="n">
        <v>11</v>
      </c>
      <c r="Q20" s="61" t="n">
        <v>55.249</v>
      </c>
      <c r="R20" s="61" t="n">
        <f aca="false">N20+O20/60</f>
        <v>78.9584833333333</v>
      </c>
      <c r="S20" s="61" t="n">
        <f aca="false">P20+Q20/60</f>
        <v>11.9208166666667</v>
      </c>
    </row>
    <row r="21" customFormat="false" ht="12.75" hidden="false" customHeight="false" outlineLevel="0" collapsed="false">
      <c r="A21" s="56" t="s">
        <v>96</v>
      </c>
      <c r="B21" s="55" t="s">
        <v>108</v>
      </c>
      <c r="C21" s="56" t="s">
        <v>109</v>
      </c>
      <c r="D21" s="56" t="s">
        <v>110</v>
      </c>
      <c r="E21" s="56" t="s">
        <v>100</v>
      </c>
      <c r="F21" s="69" t="n">
        <v>0.559722222222222</v>
      </c>
      <c r="G21" s="69" t="n">
        <v>0.586111111111111</v>
      </c>
      <c r="H21" s="69" t="s">
        <v>30</v>
      </c>
      <c r="I21" s="58" t="s">
        <v>111</v>
      </c>
      <c r="J21" s="58" t="s">
        <v>112</v>
      </c>
      <c r="K21" s="65" t="n">
        <v>356</v>
      </c>
      <c r="L21" s="65"/>
      <c r="M21" s="60" t="s">
        <v>113</v>
      </c>
      <c r="N21" s="61" t="n">
        <v>78</v>
      </c>
      <c r="O21" s="61" t="n">
        <v>57.503</v>
      </c>
      <c r="P21" s="61" t="n">
        <v>11</v>
      </c>
      <c r="Q21" s="61" t="n">
        <v>55.181</v>
      </c>
      <c r="R21" s="61" t="n">
        <f aca="false">N21+O21/60</f>
        <v>78.9583833333333</v>
      </c>
      <c r="S21" s="61" t="n">
        <f aca="false">P21+Q21/60</f>
        <v>11.9196833333333</v>
      </c>
    </row>
    <row r="22" customFormat="false" ht="12.75" hidden="false" customHeight="false" outlineLevel="0" collapsed="false">
      <c r="A22" s="56" t="s">
        <v>114</v>
      </c>
      <c r="B22" s="55" t="s">
        <v>115</v>
      </c>
      <c r="C22" s="56" t="s">
        <v>116</v>
      </c>
      <c r="D22" s="56" t="s">
        <v>117</v>
      </c>
      <c r="E22" s="56" t="s">
        <v>118</v>
      </c>
      <c r="F22" s="69" t="n">
        <v>0.438194444444444</v>
      </c>
      <c r="G22" s="69" t="n">
        <v>0.443055555555556</v>
      </c>
      <c r="H22" s="69" t="n">
        <v>0.452777777777778</v>
      </c>
      <c r="I22" s="58" t="s">
        <v>119</v>
      </c>
      <c r="J22" s="58" t="s">
        <v>120</v>
      </c>
      <c r="K22" s="65" t="n">
        <v>329</v>
      </c>
      <c r="L22" s="65"/>
      <c r="M22" s="60" t="s">
        <v>30</v>
      </c>
      <c r="N22" s="61" t="n">
        <v>79</v>
      </c>
      <c r="O22" s="61" t="n">
        <v>1.347</v>
      </c>
      <c r="P22" s="61" t="n">
        <v>10</v>
      </c>
      <c r="Q22" s="61" t="n">
        <v>46.248</v>
      </c>
      <c r="R22" s="61" t="n">
        <f aca="false">N22+O22/60</f>
        <v>79.02245</v>
      </c>
      <c r="S22" s="61" t="n">
        <f aca="false">P22+Q22/60</f>
        <v>10.7708</v>
      </c>
    </row>
    <row r="23" customFormat="false" ht="12.75" hidden="false" customHeight="false" outlineLevel="0" collapsed="false">
      <c r="A23" s="56" t="s">
        <v>114</v>
      </c>
      <c r="B23" s="55" t="s">
        <v>121</v>
      </c>
      <c r="C23" s="56" t="s">
        <v>122</v>
      </c>
      <c r="D23" s="56" t="s">
        <v>123</v>
      </c>
      <c r="E23" s="56" t="s">
        <v>124</v>
      </c>
      <c r="F23" s="69" t="n">
        <v>0.492361111111111</v>
      </c>
      <c r="G23" s="68" t="n">
        <v>0.496527777777778</v>
      </c>
      <c r="H23" s="69" t="n">
        <v>0.503472222222222</v>
      </c>
      <c r="I23" s="58" t="s">
        <v>125</v>
      </c>
      <c r="J23" s="58" t="s">
        <v>126</v>
      </c>
      <c r="K23" s="65" t="n">
        <v>214</v>
      </c>
      <c r="L23" s="65"/>
      <c r="M23" s="60" t="s">
        <v>30</v>
      </c>
      <c r="N23" s="61" t="n">
        <v>78</v>
      </c>
      <c r="O23" s="61" t="n">
        <v>54.664</v>
      </c>
      <c r="P23" s="61" t="n">
        <v>11</v>
      </c>
      <c r="Q23" s="61" t="n">
        <v>9.504</v>
      </c>
      <c r="R23" s="61" t="n">
        <f aca="false">N23+O23/60</f>
        <v>78.9110666666667</v>
      </c>
      <c r="S23" s="61" t="n">
        <f aca="false">P23+Q23/60</f>
        <v>11.1584</v>
      </c>
    </row>
    <row r="24" customFormat="false" ht="12.75" hidden="false" customHeight="false" outlineLevel="0" collapsed="false">
      <c r="A24" s="56" t="s">
        <v>114</v>
      </c>
      <c r="B24" s="55" t="s">
        <v>127</v>
      </c>
      <c r="C24" s="56" t="s">
        <v>128</v>
      </c>
      <c r="D24" s="56" t="s">
        <v>129</v>
      </c>
      <c r="E24" s="56" t="s">
        <v>130</v>
      </c>
      <c r="F24" s="69" t="n">
        <v>0.596527777777778</v>
      </c>
      <c r="G24" s="68" t="n">
        <v>0.600694444444444</v>
      </c>
      <c r="H24" s="70" t="n">
        <v>0.607638888888889</v>
      </c>
      <c r="I24" s="58" t="s">
        <v>131</v>
      </c>
      <c r="J24" s="58" t="s">
        <v>132</v>
      </c>
      <c r="K24" s="65" t="n">
        <v>208</v>
      </c>
      <c r="L24" s="67"/>
      <c r="M24" s="60" t="s">
        <v>30</v>
      </c>
      <c r="N24" s="61" t="n">
        <v>78</v>
      </c>
      <c r="O24" s="61" t="n">
        <v>55.523</v>
      </c>
      <c r="P24" s="61" t="n">
        <v>9</v>
      </c>
      <c r="Q24" s="61" t="n">
        <v>35.768</v>
      </c>
      <c r="R24" s="61" t="n">
        <f aca="false">N24+O24/60</f>
        <v>78.9253833333333</v>
      </c>
      <c r="S24" s="61" t="n">
        <f aca="false">P24+Q24/60</f>
        <v>9.59613333333333</v>
      </c>
    </row>
    <row r="25" customFormat="false" ht="12.75" hidden="false" customHeight="false" outlineLevel="0" collapsed="false">
      <c r="A25" s="56" t="s">
        <v>114</v>
      </c>
      <c r="B25" s="55" t="s">
        <v>133</v>
      </c>
      <c r="C25" s="56" t="s">
        <v>134</v>
      </c>
      <c r="D25" s="56" t="s">
        <v>135</v>
      </c>
      <c r="E25" s="56" t="s">
        <v>130</v>
      </c>
      <c r="F25" s="69" t="n">
        <v>0.65625</v>
      </c>
      <c r="G25" s="68" t="n">
        <v>0.659722222222222</v>
      </c>
      <c r="H25" s="69" t="n">
        <v>0.667361111111111</v>
      </c>
      <c r="I25" s="58" t="s">
        <v>136</v>
      </c>
      <c r="J25" s="58" t="s">
        <v>137</v>
      </c>
      <c r="K25" s="65" t="n">
        <v>221</v>
      </c>
      <c r="L25" s="65"/>
      <c r="M25" s="60" t="s">
        <v>30</v>
      </c>
      <c r="N25" s="61" t="n">
        <v>78</v>
      </c>
      <c r="O25" s="61" t="n">
        <v>51.736</v>
      </c>
      <c r="P25" s="61" t="n">
        <v>8</v>
      </c>
      <c r="Q25" s="61" t="n">
        <v>51.171</v>
      </c>
      <c r="R25" s="61" t="n">
        <f aca="false">N25+O25/60</f>
        <v>78.8622666666667</v>
      </c>
      <c r="S25" s="61" t="n">
        <f aca="false">P25+Q25/60</f>
        <v>8.85285</v>
      </c>
    </row>
    <row r="26" customFormat="false" ht="12.75" hidden="false" customHeight="false" outlineLevel="0" collapsed="false">
      <c r="A26" s="56" t="s">
        <v>138</v>
      </c>
      <c r="B26" s="55" t="s">
        <v>139</v>
      </c>
      <c r="C26" s="56" t="s">
        <v>140</v>
      </c>
      <c r="D26" s="56" t="s">
        <v>141</v>
      </c>
      <c r="E26" s="56" t="s">
        <v>92</v>
      </c>
      <c r="F26" s="69" t="n">
        <v>0.254861111111111</v>
      </c>
      <c r="G26" s="68" t="n">
        <v>0.260416666666667</v>
      </c>
      <c r="H26" s="69" t="n">
        <v>0.264583333333333</v>
      </c>
      <c r="I26" s="58" t="s">
        <v>142</v>
      </c>
      <c r="J26" s="58" t="s">
        <v>143</v>
      </c>
      <c r="K26" s="65" t="n">
        <v>394</v>
      </c>
      <c r="L26" s="65"/>
      <c r="M26" s="60" t="s">
        <v>30</v>
      </c>
      <c r="N26" s="61" t="n">
        <v>77</v>
      </c>
      <c r="O26" s="61" t="n">
        <v>42.834</v>
      </c>
      <c r="P26" s="61" t="n">
        <v>10</v>
      </c>
      <c r="Q26" s="61" t="n">
        <v>33.704</v>
      </c>
      <c r="R26" s="61" t="n">
        <f aca="false">N26+O26/60</f>
        <v>77.7139</v>
      </c>
      <c r="S26" s="61" t="n">
        <f aca="false">P26+Q26/60</f>
        <v>10.5617333333333</v>
      </c>
    </row>
    <row r="27" customFormat="false" ht="12.75" hidden="false" customHeight="false" outlineLevel="0" collapsed="false">
      <c r="A27" s="56" t="s">
        <v>138</v>
      </c>
      <c r="B27" s="55" t="s">
        <v>144</v>
      </c>
      <c r="C27" s="56" t="s">
        <v>145</v>
      </c>
      <c r="D27" s="56" t="s">
        <v>146</v>
      </c>
      <c r="E27" s="56" t="s">
        <v>92</v>
      </c>
      <c r="F27" s="69" t="n">
        <v>0.272916666666667</v>
      </c>
      <c r="G27" s="68" t="n">
        <v>0.279861111111111</v>
      </c>
      <c r="H27" s="69" t="n">
        <v>0.284027777777778</v>
      </c>
      <c r="I27" s="58" t="s">
        <v>147</v>
      </c>
      <c r="J27" s="58" t="s">
        <v>148</v>
      </c>
      <c r="K27" s="65" t="n">
        <v>392</v>
      </c>
      <c r="L27" s="65"/>
      <c r="M27" s="71" t="s">
        <v>30</v>
      </c>
      <c r="N27" s="61" t="n">
        <v>77</v>
      </c>
      <c r="O27" s="61" t="n">
        <v>42.797</v>
      </c>
      <c r="P27" s="61" t="n">
        <v>10</v>
      </c>
      <c r="Q27" s="61" t="n">
        <v>33.972</v>
      </c>
      <c r="R27" s="61" t="n">
        <f aca="false">N27+O27/60</f>
        <v>77.7132833333333</v>
      </c>
      <c r="S27" s="61" t="n">
        <f aca="false">P27+Q27/60</f>
        <v>10.5662</v>
      </c>
    </row>
    <row r="28" customFormat="false" ht="12.75" hidden="false" customHeight="false" outlineLevel="0" collapsed="false">
      <c r="A28" s="56" t="s">
        <v>138</v>
      </c>
      <c r="B28" s="55" t="s">
        <v>149</v>
      </c>
      <c r="C28" s="56" t="s">
        <v>150</v>
      </c>
      <c r="D28" s="56" t="s">
        <v>151</v>
      </c>
      <c r="E28" s="56" t="s">
        <v>92</v>
      </c>
      <c r="F28" s="69" t="s">
        <v>30</v>
      </c>
      <c r="G28" s="68" t="n">
        <v>0.297916666666667</v>
      </c>
      <c r="H28" s="68" t="n">
        <v>0.302777777777778</v>
      </c>
      <c r="I28" s="58" t="s">
        <v>152</v>
      </c>
      <c r="J28" s="58" t="s">
        <v>153</v>
      </c>
      <c r="K28" s="65" t="n">
        <v>392</v>
      </c>
      <c r="L28" s="63"/>
      <c r="M28" s="71" t="s">
        <v>154</v>
      </c>
      <c r="N28" s="61" t="n">
        <v>77</v>
      </c>
      <c r="O28" s="61" t="n">
        <v>42.786</v>
      </c>
      <c r="P28" s="61" t="n">
        <v>10</v>
      </c>
      <c r="Q28" s="61" t="n">
        <v>34.087</v>
      </c>
      <c r="R28" s="61" t="n">
        <f aca="false">N28+O28/60</f>
        <v>77.7131</v>
      </c>
      <c r="S28" s="61" t="n">
        <f aca="false">P28+Q28/60</f>
        <v>10.5681166666667</v>
      </c>
    </row>
    <row r="29" customFormat="false" ht="12.75" hidden="false" customHeight="false" outlineLevel="0" collapsed="false">
      <c r="A29" s="56" t="s">
        <v>138</v>
      </c>
      <c r="B29" s="55" t="s">
        <v>155</v>
      </c>
      <c r="C29" s="56" t="s">
        <v>156</v>
      </c>
      <c r="D29" s="56" t="s">
        <v>157</v>
      </c>
      <c r="E29" s="56" t="s">
        <v>92</v>
      </c>
      <c r="F29" s="69" t="s">
        <v>30</v>
      </c>
      <c r="G29" s="69" t="n">
        <v>0.311111111111111</v>
      </c>
      <c r="H29" s="69" t="s">
        <v>30</v>
      </c>
      <c r="I29" s="58" t="s">
        <v>158</v>
      </c>
      <c r="J29" s="58" t="s">
        <v>159</v>
      </c>
      <c r="K29" s="65" t="n">
        <v>392</v>
      </c>
      <c r="L29" s="65"/>
      <c r="M29" s="60" t="s">
        <v>30</v>
      </c>
      <c r="N29" s="61" t="n">
        <v>77</v>
      </c>
      <c r="O29" s="61" t="n">
        <v>42.78</v>
      </c>
      <c r="P29" s="61" t="n">
        <v>10</v>
      </c>
      <c r="Q29" s="61" t="n">
        <v>34.09</v>
      </c>
      <c r="R29" s="61" t="n">
        <f aca="false">N29+O29/60</f>
        <v>77.713</v>
      </c>
      <c r="S29" s="61" t="n">
        <f aca="false">P29+Q29/60</f>
        <v>10.5681666666667</v>
      </c>
    </row>
    <row r="30" customFormat="false" ht="38.25" hidden="false" customHeight="false" outlineLevel="0" collapsed="false">
      <c r="A30" s="56" t="s">
        <v>138</v>
      </c>
      <c r="B30" s="55" t="s">
        <v>160</v>
      </c>
      <c r="C30" s="56" t="s">
        <v>161</v>
      </c>
      <c r="D30" s="56" t="s">
        <v>162</v>
      </c>
      <c r="E30" s="56" t="s">
        <v>92</v>
      </c>
      <c r="F30" s="69" t="n">
        <v>0.327083333333333</v>
      </c>
      <c r="G30" s="69" t="n">
        <v>0.338194444444444</v>
      </c>
      <c r="H30" s="69" t="n">
        <v>0.347222222222222</v>
      </c>
      <c r="I30" s="58" t="s">
        <v>152</v>
      </c>
      <c r="J30" s="58" t="s">
        <v>153</v>
      </c>
      <c r="K30" s="65" t="n">
        <v>395</v>
      </c>
      <c r="L30" s="65"/>
      <c r="M30" s="60" t="s">
        <v>163</v>
      </c>
      <c r="N30" s="61" t="n">
        <v>77</v>
      </c>
      <c r="O30" s="61" t="n">
        <v>42.786</v>
      </c>
      <c r="P30" s="61" t="n">
        <v>10</v>
      </c>
      <c r="Q30" s="61" t="n">
        <v>34.087</v>
      </c>
      <c r="R30" s="61" t="n">
        <f aca="false">N30+O30/60</f>
        <v>77.7131</v>
      </c>
      <c r="S30" s="61" t="n">
        <f aca="false">P30+Q30/60</f>
        <v>10.5681166666667</v>
      </c>
    </row>
    <row r="31" customFormat="false" ht="12.75" hidden="false" customHeight="false" outlineLevel="0" collapsed="false">
      <c r="A31" s="56" t="s">
        <v>138</v>
      </c>
      <c r="B31" s="55" t="s">
        <v>164</v>
      </c>
      <c r="C31" s="56" t="s">
        <v>165</v>
      </c>
      <c r="D31" s="56" t="s">
        <v>166</v>
      </c>
      <c r="E31" s="56" t="s">
        <v>92</v>
      </c>
      <c r="F31" s="69" t="n">
        <v>0.385416666666667</v>
      </c>
      <c r="G31" s="69" t="n">
        <v>0.390972222222222</v>
      </c>
      <c r="H31" s="69" t="n">
        <v>0.400694444444444</v>
      </c>
      <c r="I31" s="58" t="s">
        <v>167</v>
      </c>
      <c r="J31" s="58" t="s">
        <v>168</v>
      </c>
      <c r="K31" s="65" t="n">
        <v>349</v>
      </c>
      <c r="L31" s="63"/>
      <c r="M31" s="60" t="s">
        <v>30</v>
      </c>
      <c r="N31" s="61" t="n">
        <v>77</v>
      </c>
      <c r="O31" s="61" t="n">
        <v>42.693</v>
      </c>
      <c r="P31" s="61" t="n">
        <v>10</v>
      </c>
      <c r="Q31" s="61" t="n">
        <v>36.25</v>
      </c>
      <c r="R31" s="61" t="n">
        <f aca="false">N31+O31/60</f>
        <v>77.71155</v>
      </c>
      <c r="S31" s="61" t="n">
        <f aca="false">P31+Q31/60</f>
        <v>10.6041666666667</v>
      </c>
    </row>
    <row r="32" customFormat="false" ht="12.75" hidden="false" customHeight="false" outlineLevel="0" collapsed="false">
      <c r="A32" s="56" t="s">
        <v>138</v>
      </c>
      <c r="B32" s="55" t="s">
        <v>169</v>
      </c>
      <c r="C32" s="56" t="s">
        <v>170</v>
      </c>
      <c r="D32" s="56" t="s">
        <v>171</v>
      </c>
      <c r="E32" s="56" t="s">
        <v>92</v>
      </c>
      <c r="F32" s="69" t="n">
        <v>0.421527777777778</v>
      </c>
      <c r="G32" s="69" t="n">
        <v>0.433333333333333</v>
      </c>
      <c r="H32" s="69" t="s">
        <v>30</v>
      </c>
      <c r="I32" s="58" t="s">
        <v>172</v>
      </c>
      <c r="J32" s="58" t="s">
        <v>173</v>
      </c>
      <c r="K32" s="65" t="n">
        <v>393</v>
      </c>
      <c r="L32" s="65"/>
      <c r="M32" s="71" t="s">
        <v>174</v>
      </c>
      <c r="N32" s="61" t="n">
        <v>77</v>
      </c>
      <c r="O32" s="61" t="n">
        <v>42.793</v>
      </c>
      <c r="P32" s="61" t="n">
        <v>10</v>
      </c>
      <c r="Q32" s="61" t="n">
        <v>34.022</v>
      </c>
      <c r="R32" s="61" t="n">
        <f aca="false">N32+O32/60</f>
        <v>77.7132166666667</v>
      </c>
      <c r="S32" s="61" t="n">
        <f aca="false">P32+Q32/60</f>
        <v>10.5670333333333</v>
      </c>
    </row>
    <row r="33" customFormat="false" ht="12.75" hidden="false" customHeight="false" outlineLevel="0" collapsed="false">
      <c r="A33" s="56" t="s">
        <v>138</v>
      </c>
      <c r="B33" s="55" t="s">
        <v>175</v>
      </c>
      <c r="C33" s="56" t="s">
        <v>176</v>
      </c>
      <c r="D33" s="56" t="s">
        <v>177</v>
      </c>
      <c r="E33" s="56" t="s">
        <v>92</v>
      </c>
      <c r="F33" s="69" t="n">
        <v>0.536111111111111</v>
      </c>
      <c r="G33" s="68" t="n">
        <v>0.538194444444444</v>
      </c>
      <c r="H33" s="69" t="n">
        <v>0.542361111111111</v>
      </c>
      <c r="I33" s="58" t="s">
        <v>178</v>
      </c>
      <c r="J33" s="58" t="s">
        <v>179</v>
      </c>
      <c r="K33" s="65" t="n">
        <v>87</v>
      </c>
      <c r="L33" s="65"/>
      <c r="M33" s="71" t="s">
        <v>30</v>
      </c>
      <c r="N33" s="61" t="n">
        <v>77</v>
      </c>
      <c r="O33" s="61" t="n">
        <v>45.956</v>
      </c>
      <c r="P33" s="61" t="n">
        <v>12</v>
      </c>
      <c r="Q33" s="61" t="n">
        <v>1.157</v>
      </c>
      <c r="R33" s="61" t="n">
        <f aca="false">N33+O33/60</f>
        <v>77.7659333333333</v>
      </c>
      <c r="S33" s="61" t="n">
        <f aca="false">P33+Q33/60</f>
        <v>12.0192833333333</v>
      </c>
    </row>
    <row r="34" customFormat="false" ht="12.75" hidden="false" customHeight="false" outlineLevel="0" collapsed="false">
      <c r="A34" s="56" t="s">
        <v>138</v>
      </c>
      <c r="B34" s="55" t="s">
        <v>180</v>
      </c>
      <c r="C34" s="56" t="s">
        <v>181</v>
      </c>
      <c r="D34" s="56" t="s">
        <v>182</v>
      </c>
      <c r="E34" s="56" t="s">
        <v>92</v>
      </c>
      <c r="F34" s="69" t="n">
        <v>0.661805555555556</v>
      </c>
      <c r="G34" s="68" t="n">
        <v>0.666666666666667</v>
      </c>
      <c r="H34" s="69" t="n">
        <v>0.673611111111111</v>
      </c>
      <c r="I34" s="58" t="s">
        <v>183</v>
      </c>
      <c r="J34" s="58" t="s">
        <v>184</v>
      </c>
      <c r="K34" s="65" t="n">
        <v>219</v>
      </c>
      <c r="L34" s="65"/>
      <c r="M34" s="71" t="s">
        <v>30</v>
      </c>
      <c r="N34" s="61" t="n">
        <v>78</v>
      </c>
      <c r="O34" s="61" t="n">
        <v>5.291</v>
      </c>
      <c r="P34" s="61" t="n">
        <v>10</v>
      </c>
      <c r="Q34" s="61" t="n">
        <v>34.72</v>
      </c>
      <c r="R34" s="61" t="n">
        <f aca="false">N34+O34/60</f>
        <v>78.0881833333333</v>
      </c>
      <c r="S34" s="61" t="n">
        <f aca="false">P34+Q34/60</f>
        <v>10.5786666666667</v>
      </c>
    </row>
    <row r="35" customFormat="false" ht="12.75" hidden="false" customHeight="false" outlineLevel="0" collapsed="false">
      <c r="A35" s="56" t="s">
        <v>185</v>
      </c>
      <c r="B35" s="55" t="s">
        <v>186</v>
      </c>
      <c r="C35" s="56" t="s">
        <v>187</v>
      </c>
      <c r="D35" s="56" t="s">
        <v>188</v>
      </c>
      <c r="E35" s="56" t="s">
        <v>189</v>
      </c>
      <c r="F35" s="69" t="n">
        <v>0.313194444444444</v>
      </c>
      <c r="G35" s="68" t="n">
        <v>0.320833333333333</v>
      </c>
      <c r="H35" s="69" t="n">
        <v>0.336111111111111</v>
      </c>
      <c r="I35" s="58" t="s">
        <v>190</v>
      </c>
      <c r="J35" s="58" t="s">
        <v>191</v>
      </c>
      <c r="K35" s="65" t="n">
        <v>519</v>
      </c>
      <c r="L35" s="65"/>
      <c r="M35" s="71" t="s">
        <v>30</v>
      </c>
      <c r="N35" s="61" t="n">
        <v>77</v>
      </c>
      <c r="O35" s="61" t="n">
        <v>25.646</v>
      </c>
      <c r="P35" s="61" t="n">
        <v>11</v>
      </c>
      <c r="Q35" s="61" t="n">
        <v>13.582</v>
      </c>
      <c r="R35" s="61" t="n">
        <f aca="false">N35+O35/60</f>
        <v>77.4274333333333</v>
      </c>
      <c r="S35" s="61" t="n">
        <f aca="false">P35+Q35/60</f>
        <v>11.2263666666667</v>
      </c>
    </row>
    <row r="36" customFormat="false" ht="12.75" hidden="false" customHeight="false" outlineLevel="0" collapsed="false">
      <c r="A36" s="56" t="s">
        <v>185</v>
      </c>
      <c r="B36" s="55" t="s">
        <v>192</v>
      </c>
      <c r="C36" s="56" t="s">
        <v>193</v>
      </c>
      <c r="D36" s="56" t="s">
        <v>194</v>
      </c>
      <c r="E36" s="56" t="s">
        <v>189</v>
      </c>
      <c r="F36" s="69" t="n">
        <v>0.379166666666667</v>
      </c>
      <c r="G36" s="69" t="n">
        <v>0.383333333333333</v>
      </c>
      <c r="H36" s="69" t="n">
        <v>0.390277777777778</v>
      </c>
      <c r="I36" s="58" t="s">
        <v>195</v>
      </c>
      <c r="J36" s="58" t="s">
        <v>196</v>
      </c>
      <c r="K36" s="65" t="n">
        <v>195</v>
      </c>
      <c r="L36" s="65"/>
      <c r="M36" s="60" t="s">
        <v>30</v>
      </c>
      <c r="N36" s="61" t="n">
        <v>77</v>
      </c>
      <c r="O36" s="61" t="n">
        <v>24.93</v>
      </c>
      <c r="P36" s="61" t="n">
        <v>11</v>
      </c>
      <c r="Q36" s="61" t="n">
        <v>37.73</v>
      </c>
      <c r="R36" s="61" t="n">
        <f aca="false">N36+O36/60</f>
        <v>77.4155</v>
      </c>
      <c r="S36" s="61" t="n">
        <f aca="false">P36+Q36/60</f>
        <v>11.6288333333333</v>
      </c>
    </row>
    <row r="37" customFormat="false" ht="12.75" hidden="false" customHeight="false" outlineLevel="0" collapsed="false">
      <c r="A37" s="56" t="s">
        <v>185</v>
      </c>
      <c r="B37" s="55" t="s">
        <v>197</v>
      </c>
      <c r="C37" s="56" t="s">
        <v>198</v>
      </c>
      <c r="D37" s="56" t="s">
        <v>199</v>
      </c>
      <c r="E37" s="56" t="s">
        <v>189</v>
      </c>
      <c r="F37" s="69" t="n">
        <v>0.525694444444444</v>
      </c>
      <c r="G37" s="68" t="n">
        <v>0.53125</v>
      </c>
      <c r="H37" s="69" t="n">
        <v>0.538194444444444</v>
      </c>
      <c r="I37" s="58" t="s">
        <v>200</v>
      </c>
      <c r="J37" s="58" t="s">
        <v>201</v>
      </c>
      <c r="K37" s="65" t="n">
        <v>244</v>
      </c>
      <c r="L37" s="65"/>
      <c r="M37" s="60" t="s">
        <v>30</v>
      </c>
      <c r="N37" s="61" t="n">
        <v>77</v>
      </c>
      <c r="O37" s="61" t="n">
        <v>23.982</v>
      </c>
      <c r="P37" s="61" t="n">
        <v>12</v>
      </c>
      <c r="Q37" s="61" t="n">
        <v>40.757</v>
      </c>
      <c r="R37" s="61" t="n">
        <f aca="false">N37+O37/60</f>
        <v>77.3997</v>
      </c>
      <c r="S37" s="61" t="n">
        <f aca="false">P37+Q37/60</f>
        <v>12.6792833333333</v>
      </c>
    </row>
    <row r="38" customFormat="false" ht="12.75" hidden="false" customHeight="false" outlineLevel="0" collapsed="false">
      <c r="A38" s="56" t="s">
        <v>185</v>
      </c>
      <c r="B38" s="55" t="s">
        <v>202</v>
      </c>
      <c r="C38" s="56" t="s">
        <v>203</v>
      </c>
      <c r="D38" s="56" t="s">
        <v>204</v>
      </c>
      <c r="E38" s="56" t="s">
        <v>189</v>
      </c>
      <c r="F38" s="69" t="n">
        <v>0.597916666666667</v>
      </c>
      <c r="G38" s="68" t="n">
        <v>0.600694444444444</v>
      </c>
      <c r="H38" s="69" t="n">
        <v>0.605555555555555</v>
      </c>
      <c r="I38" s="58" t="s">
        <v>205</v>
      </c>
      <c r="J38" s="58" t="s">
        <v>206</v>
      </c>
      <c r="K38" s="65" t="n">
        <v>77</v>
      </c>
      <c r="L38" s="65"/>
      <c r="M38" s="60" t="s">
        <v>30</v>
      </c>
      <c r="N38" s="61" t="n">
        <v>77</v>
      </c>
      <c r="O38" s="61" t="n">
        <v>22.025</v>
      </c>
      <c r="P38" s="61" t="n">
        <v>13</v>
      </c>
      <c r="Q38" s="61" t="n">
        <v>39.67</v>
      </c>
      <c r="R38" s="61" t="n">
        <f aca="false">N38+O38/60</f>
        <v>77.3670833333333</v>
      </c>
      <c r="S38" s="61" t="n">
        <f aca="false">P38+Q38/60</f>
        <v>13.6611666666667</v>
      </c>
    </row>
    <row r="39" customFormat="false" ht="12.75" hidden="false" customHeight="false" outlineLevel="0" collapsed="false">
      <c r="A39" s="56" t="s">
        <v>207</v>
      </c>
      <c r="B39" s="55" t="s">
        <v>208</v>
      </c>
      <c r="C39" s="56" t="s">
        <v>209</v>
      </c>
      <c r="D39" s="56" t="s">
        <v>210</v>
      </c>
      <c r="E39" s="56" t="s">
        <v>211</v>
      </c>
      <c r="F39" s="70" t="n">
        <v>0.317361111111111</v>
      </c>
      <c r="G39" s="70" t="n">
        <v>0.320833333333333</v>
      </c>
      <c r="H39" s="70" t="n">
        <v>0.327083333333333</v>
      </c>
      <c r="I39" s="58" t="s">
        <v>212</v>
      </c>
      <c r="J39" s="58" t="s">
        <v>213</v>
      </c>
      <c r="K39" s="65" t="n">
        <v>173</v>
      </c>
      <c r="L39" s="65"/>
      <c r="M39" s="60" t="s">
        <v>30</v>
      </c>
      <c r="N39" s="61" t="n">
        <v>76</v>
      </c>
      <c r="O39" s="61" t="n">
        <v>30.738</v>
      </c>
      <c r="P39" s="61" t="n">
        <v>15</v>
      </c>
      <c r="Q39" s="61" t="n">
        <v>0.958</v>
      </c>
      <c r="R39" s="61" t="n">
        <f aca="false">N39+O39/60</f>
        <v>76.5123</v>
      </c>
      <c r="S39" s="61" t="n">
        <f aca="false">P39+Q39/60</f>
        <v>15.0159666666667</v>
      </c>
    </row>
    <row r="40" customFormat="false" ht="12.75" hidden="false" customHeight="false" outlineLevel="0" collapsed="false">
      <c r="A40" s="56" t="s">
        <v>207</v>
      </c>
      <c r="B40" s="55" t="s">
        <v>214</v>
      </c>
      <c r="C40" s="56" t="s">
        <v>215</v>
      </c>
      <c r="D40" s="56" t="s">
        <v>216</v>
      </c>
      <c r="E40" s="56" t="s">
        <v>211</v>
      </c>
      <c r="F40" s="69" t="n">
        <v>0.452083333333333</v>
      </c>
      <c r="G40" s="68" t="n">
        <v>0.430555555555556</v>
      </c>
      <c r="H40" s="68" t="n">
        <v>0.434722222222222</v>
      </c>
      <c r="I40" s="58" t="s">
        <v>217</v>
      </c>
      <c r="J40" s="58" t="s">
        <v>218</v>
      </c>
      <c r="K40" s="65" t="n">
        <v>48</v>
      </c>
      <c r="L40" s="63"/>
      <c r="M40" s="60" t="s">
        <v>30</v>
      </c>
      <c r="N40" s="61" t="n">
        <v>76</v>
      </c>
      <c r="O40" s="61" t="n">
        <v>21.411</v>
      </c>
      <c r="P40" s="61" t="n">
        <v>16</v>
      </c>
      <c r="Q40" s="61" t="n">
        <v>32.161</v>
      </c>
      <c r="R40" s="61" t="n">
        <f aca="false">N40+O40/60</f>
        <v>76.35685</v>
      </c>
      <c r="S40" s="61" t="n">
        <f aca="false">P40+Q40/60</f>
        <v>16.5360166666667</v>
      </c>
    </row>
    <row r="41" customFormat="false" ht="12.75" hidden="false" customHeight="false" outlineLevel="0" collapsed="false">
      <c r="A41" s="56" t="s">
        <v>207</v>
      </c>
      <c r="B41" s="55" t="s">
        <v>219</v>
      </c>
      <c r="C41" s="56" t="s">
        <v>220</v>
      </c>
      <c r="D41" s="56" t="s">
        <v>221</v>
      </c>
      <c r="E41" s="56" t="s">
        <v>211</v>
      </c>
      <c r="F41" s="69" t="n">
        <v>0.4875</v>
      </c>
      <c r="G41" s="68" t="n">
        <v>0.495138888888889</v>
      </c>
      <c r="H41" s="68" t="n">
        <v>0.504166666666667</v>
      </c>
      <c r="I41" s="58" t="s">
        <v>222</v>
      </c>
      <c r="J41" s="58" t="s">
        <v>223</v>
      </c>
      <c r="K41" s="65" t="n">
        <v>289</v>
      </c>
      <c r="L41" s="63"/>
      <c r="M41" s="60" t="s">
        <v>30</v>
      </c>
      <c r="N41" s="61" t="n">
        <v>76</v>
      </c>
      <c r="O41" s="61" t="n">
        <v>12.348</v>
      </c>
      <c r="P41" s="61" t="n">
        <v>16</v>
      </c>
      <c r="Q41" s="61" t="n">
        <v>2.358</v>
      </c>
      <c r="R41" s="61" t="n">
        <f aca="false">N41+O41/60</f>
        <v>76.2058</v>
      </c>
      <c r="S41" s="61" t="n">
        <f aca="false">P41+Q41/60</f>
        <v>16.0393</v>
      </c>
    </row>
    <row r="42" customFormat="false" ht="12.75" hidden="false" customHeight="false" outlineLevel="0" collapsed="false">
      <c r="A42" s="56" t="s">
        <v>207</v>
      </c>
      <c r="B42" s="55" t="s">
        <v>224</v>
      </c>
      <c r="C42" s="56" t="s">
        <v>225</v>
      </c>
      <c r="D42" s="56" t="s">
        <v>226</v>
      </c>
      <c r="E42" s="56" t="s">
        <v>211</v>
      </c>
      <c r="F42" s="64" t="n">
        <v>0.571527777777778</v>
      </c>
      <c r="G42" s="68" t="n">
        <v>0.577083333333333</v>
      </c>
      <c r="H42" s="68" t="n">
        <v>0.5875</v>
      </c>
      <c r="I42" s="58" t="s">
        <v>227</v>
      </c>
      <c r="J42" s="58" t="s">
        <v>228</v>
      </c>
      <c r="K42" s="65" t="n">
        <v>340</v>
      </c>
      <c r="L42" s="63"/>
      <c r="M42" s="60" t="s">
        <v>30</v>
      </c>
      <c r="N42" s="61" t="n">
        <v>76</v>
      </c>
      <c r="O42" s="61" t="n">
        <v>12.893</v>
      </c>
      <c r="P42" s="61" t="n">
        <v>15</v>
      </c>
      <c r="Q42" s="61" t="n">
        <v>8.485</v>
      </c>
      <c r="R42" s="61" t="n">
        <f aca="false">N42+O42/60</f>
        <v>76.2148833333333</v>
      </c>
      <c r="S42" s="61" t="n">
        <f aca="false">P42+Q42/60</f>
        <v>15.1414166666667</v>
      </c>
    </row>
    <row r="43" customFormat="false" ht="12.75" hidden="false" customHeight="false" outlineLevel="0" collapsed="false">
      <c r="A43" s="56" t="s">
        <v>229</v>
      </c>
      <c r="B43" s="55" t="s">
        <v>230</v>
      </c>
      <c r="C43" s="56" t="s">
        <v>231</v>
      </c>
      <c r="D43" s="56" t="s">
        <v>232</v>
      </c>
      <c r="E43" s="56" t="s">
        <v>56</v>
      </c>
      <c r="F43" s="69" t="n">
        <v>0.288888888888889</v>
      </c>
      <c r="G43" s="68" t="n">
        <v>0.294444444444444</v>
      </c>
      <c r="H43" s="68" t="n">
        <v>0.302777777777778</v>
      </c>
      <c r="I43" s="58" t="s">
        <v>233</v>
      </c>
      <c r="J43" s="58" t="s">
        <v>234</v>
      </c>
      <c r="K43" s="65" t="n">
        <v>192</v>
      </c>
      <c r="L43" s="63"/>
      <c r="M43" s="60" t="s">
        <v>30</v>
      </c>
      <c r="N43" s="61" t="n">
        <v>75</v>
      </c>
      <c r="O43" s="61" t="n">
        <v>26.584</v>
      </c>
      <c r="P43" s="61" t="n">
        <v>16</v>
      </c>
      <c r="Q43" s="61" t="n">
        <v>26.177</v>
      </c>
      <c r="R43" s="61" t="n">
        <f aca="false">N43+O43/60</f>
        <v>75.4430666666667</v>
      </c>
      <c r="S43" s="61" t="n">
        <f aca="false">P43+Q43/60</f>
        <v>16.4362833333333</v>
      </c>
    </row>
    <row r="44" customFormat="false" ht="12.75" hidden="false" customHeight="false" outlineLevel="0" collapsed="false">
      <c r="A44" s="56" t="s">
        <v>229</v>
      </c>
      <c r="B44" s="55" t="s">
        <v>235</v>
      </c>
      <c r="C44" s="56" t="s">
        <v>236</v>
      </c>
      <c r="D44" s="56" t="s">
        <v>237</v>
      </c>
      <c r="E44" s="56" t="s">
        <v>238</v>
      </c>
      <c r="F44" s="69" t="n">
        <v>0.438888888888889</v>
      </c>
      <c r="G44" s="69" t="n">
        <v>0.436805555555555</v>
      </c>
      <c r="H44" s="69" t="n">
        <v>0.452083333333333</v>
      </c>
      <c r="I44" s="58" t="s">
        <v>239</v>
      </c>
      <c r="J44" s="58" t="s">
        <v>240</v>
      </c>
      <c r="K44" s="65" t="n">
        <v>203</v>
      </c>
      <c r="L44" s="65"/>
      <c r="M44" s="60" t="s">
        <v>30</v>
      </c>
      <c r="N44" s="61" t="n">
        <v>74</v>
      </c>
      <c r="O44" s="61" t="n">
        <v>57.471</v>
      </c>
      <c r="P44" s="61" t="n">
        <v>16</v>
      </c>
      <c r="Q44" s="61" t="n">
        <v>54.541</v>
      </c>
      <c r="R44" s="61" t="n">
        <f aca="false">N44+O44/60</f>
        <v>74.95785</v>
      </c>
      <c r="S44" s="61" t="n">
        <f aca="false">P44+Q44/60</f>
        <v>16.9090166666667</v>
      </c>
    </row>
    <row r="45" customFormat="false" ht="12.75" hidden="false" customHeight="false" outlineLevel="0" collapsed="false">
      <c r="A45" s="72" t="s">
        <v>229</v>
      </c>
      <c r="B45" s="73" t="s">
        <v>241</v>
      </c>
      <c r="C45" s="72" t="s">
        <v>242</v>
      </c>
      <c r="D45" s="72" t="s">
        <v>243</v>
      </c>
      <c r="E45" s="72" t="s">
        <v>244</v>
      </c>
      <c r="F45" s="74" t="n">
        <v>0.522916666666667</v>
      </c>
      <c r="G45" s="74" t="n">
        <v>0.529861111111111</v>
      </c>
      <c r="H45" s="74" t="n">
        <v>0.541666666666667</v>
      </c>
      <c r="I45" s="72" t="s">
        <v>245</v>
      </c>
      <c r="J45" s="72" t="s">
        <v>246</v>
      </c>
      <c r="K45" s="75" t="n">
        <v>296</v>
      </c>
      <c r="L45" s="65"/>
      <c r="M45" s="60" t="s">
        <v>30</v>
      </c>
      <c r="N45" s="61" t="n">
        <v>74</v>
      </c>
      <c r="O45" s="61" t="n">
        <v>48.649</v>
      </c>
      <c r="P45" s="76" t="n">
        <v>17</v>
      </c>
      <c r="Q45" s="76" t="n">
        <v>39.498</v>
      </c>
      <c r="R45" s="61" t="n">
        <f aca="false">N45+O45/60</f>
        <v>74.8108166666667</v>
      </c>
      <c r="S45" s="61" t="n">
        <f aca="false">P45+Q45/60</f>
        <v>17.6583</v>
      </c>
    </row>
    <row r="46" customFormat="false" ht="12.75" hidden="false" customHeight="false" outlineLevel="0" collapsed="false">
      <c r="A46" s="72" t="s">
        <v>229</v>
      </c>
      <c r="B46" s="73" t="s">
        <v>247</v>
      </c>
      <c r="C46" s="72" t="s">
        <v>248</v>
      </c>
      <c r="D46" s="72" t="s">
        <v>249</v>
      </c>
      <c r="E46" s="72" t="s">
        <v>244</v>
      </c>
      <c r="F46" s="74" t="n">
        <v>0.601388888888889</v>
      </c>
      <c r="G46" s="77" t="n">
        <v>0.603472222222222</v>
      </c>
      <c r="H46" s="78" t="n">
        <v>0.613194444444444</v>
      </c>
      <c r="I46" s="72" t="s">
        <v>250</v>
      </c>
      <c r="J46" s="72" t="s">
        <v>251</v>
      </c>
      <c r="K46" s="75" t="n">
        <v>287</v>
      </c>
      <c r="L46" s="79"/>
      <c r="M46" s="60" t="s">
        <v>30</v>
      </c>
      <c r="N46" s="61" t="n">
        <v>74</v>
      </c>
      <c r="O46" s="61" t="n">
        <v>49.122</v>
      </c>
      <c r="P46" s="76" t="n">
        <v>16</v>
      </c>
      <c r="Q46" s="76" t="n">
        <v>53.242</v>
      </c>
      <c r="R46" s="61" t="n">
        <f aca="false">N46+O46/60</f>
        <v>74.8187</v>
      </c>
      <c r="S46" s="61" t="n">
        <f aca="false">P46+Q46/60</f>
        <v>16.8873666666667</v>
      </c>
    </row>
    <row r="47" customFormat="false" ht="12.75" hidden="false" customHeight="false" outlineLevel="0" collapsed="false">
      <c r="A47" s="72" t="s">
        <v>252</v>
      </c>
      <c r="B47" s="73" t="s">
        <v>253</v>
      </c>
      <c r="C47" s="72" t="s">
        <v>254</v>
      </c>
      <c r="D47" s="72" t="s">
        <v>255</v>
      </c>
      <c r="E47" s="72" t="s">
        <v>256</v>
      </c>
      <c r="F47" s="78" t="n">
        <v>0.248611111111111</v>
      </c>
      <c r="G47" s="77" t="n">
        <v>0.252777777777778</v>
      </c>
      <c r="H47" s="78" t="n">
        <v>0.260416666666667</v>
      </c>
      <c r="I47" s="72" t="s">
        <v>257</v>
      </c>
      <c r="J47" s="72" t="s">
        <v>258</v>
      </c>
      <c r="K47" s="75" t="n">
        <v>213</v>
      </c>
      <c r="L47" s="79"/>
      <c r="M47" s="60" t="s">
        <v>30</v>
      </c>
      <c r="N47" s="61" t="n">
        <v>74</v>
      </c>
      <c r="O47" s="61" t="n">
        <v>7.728</v>
      </c>
      <c r="P47" s="61" t="n">
        <v>17</v>
      </c>
      <c r="Q47" s="76" t="n">
        <v>4.784</v>
      </c>
      <c r="R47" s="61" t="n">
        <f aca="false">N47+O47/60</f>
        <v>74.1288</v>
      </c>
      <c r="S47" s="61" t="n">
        <f aca="false">P47+Q47/60</f>
        <v>17.0797333333333</v>
      </c>
    </row>
    <row r="48" customFormat="false" ht="12.75" hidden="false" customHeight="false" outlineLevel="0" collapsed="false">
      <c r="A48" s="72" t="s">
        <v>252</v>
      </c>
      <c r="B48" s="73" t="s">
        <v>259</v>
      </c>
      <c r="C48" s="72" t="s">
        <v>260</v>
      </c>
      <c r="D48" s="72" t="s">
        <v>261</v>
      </c>
      <c r="E48" s="72" t="s">
        <v>256</v>
      </c>
      <c r="F48" s="78" t="n">
        <v>0.30625</v>
      </c>
      <c r="G48" s="78" t="n">
        <v>0.309722222222222</v>
      </c>
      <c r="H48" s="77" t="n">
        <v>0.317361111111111</v>
      </c>
      <c r="I48" s="72" t="s">
        <v>262</v>
      </c>
      <c r="J48" s="72" t="s">
        <v>263</v>
      </c>
      <c r="K48" s="75" t="n">
        <v>200</v>
      </c>
      <c r="L48" s="79"/>
      <c r="M48" s="60" t="s">
        <v>30</v>
      </c>
      <c r="N48" s="61" t="n">
        <v>74</v>
      </c>
      <c r="O48" s="61" t="n">
        <v>4.89</v>
      </c>
      <c r="P48" s="61" t="n">
        <v>17</v>
      </c>
      <c r="Q48" s="76" t="n">
        <v>41.583</v>
      </c>
      <c r="R48" s="61" t="n">
        <f aca="false">N48+O48/60</f>
        <v>74.0815</v>
      </c>
      <c r="S48" s="61" t="n">
        <f aca="false">P48+Q48/60</f>
        <v>17.69305</v>
      </c>
    </row>
    <row r="49" customFormat="false" ht="12.75" hidden="false" customHeight="false" outlineLevel="0" collapsed="false">
      <c r="A49" s="72" t="s">
        <v>252</v>
      </c>
      <c r="B49" s="73" t="s">
        <v>264</v>
      </c>
      <c r="C49" s="72" t="s">
        <v>265</v>
      </c>
      <c r="D49" s="72" t="s">
        <v>266</v>
      </c>
      <c r="E49" s="72" t="s">
        <v>256</v>
      </c>
      <c r="F49" s="78" t="n">
        <v>0.502777777777778</v>
      </c>
      <c r="G49" s="78" t="n">
        <v>0.510416666666667</v>
      </c>
      <c r="H49" s="78" t="n">
        <v>0.523611111111111</v>
      </c>
      <c r="I49" s="72" t="s">
        <v>267</v>
      </c>
      <c r="J49" s="72" t="s">
        <v>268</v>
      </c>
      <c r="K49" s="75" t="n">
        <v>447</v>
      </c>
      <c r="L49" s="79"/>
      <c r="M49" s="60" t="s">
        <v>30</v>
      </c>
      <c r="N49" s="61" t="n">
        <v>73</v>
      </c>
      <c r="O49" s="61" t="n">
        <v>26.1</v>
      </c>
      <c r="P49" s="61" t="n">
        <v>18</v>
      </c>
      <c r="Q49" s="76" t="n">
        <v>8.543</v>
      </c>
      <c r="R49" s="61" t="n">
        <f aca="false">N49+O49/60</f>
        <v>73.435</v>
      </c>
      <c r="S49" s="61" t="n">
        <f aca="false">P49+Q49/60</f>
        <v>18.1423833333333</v>
      </c>
    </row>
    <row r="50" customFormat="false" ht="12.75" hidden="false" customHeight="false" outlineLevel="0" collapsed="false">
      <c r="A50" s="72" t="s">
        <v>252</v>
      </c>
      <c r="B50" s="73" t="s">
        <v>269</v>
      </c>
      <c r="C50" s="72" t="s">
        <v>270</v>
      </c>
      <c r="D50" s="72" t="s">
        <v>271</v>
      </c>
      <c r="E50" s="72" t="s">
        <v>256</v>
      </c>
      <c r="F50" s="78" t="n">
        <v>0.654166666666667</v>
      </c>
      <c r="G50" s="78" t="n">
        <v>0.661111111111111</v>
      </c>
      <c r="H50" s="78" t="n">
        <v>0.673611111111111</v>
      </c>
      <c r="I50" s="72" t="s">
        <v>272</v>
      </c>
      <c r="J50" s="72" t="s">
        <v>273</v>
      </c>
      <c r="K50" s="75" t="n">
        <v>454</v>
      </c>
      <c r="L50" s="79"/>
      <c r="M50" s="80" t="s">
        <v>30</v>
      </c>
      <c r="N50" s="61" t="n">
        <v>73</v>
      </c>
      <c r="O50" s="61" t="n">
        <v>29.46</v>
      </c>
      <c r="P50" s="61" t="n">
        <v>16</v>
      </c>
      <c r="Q50" s="76" t="n">
        <v>20.661</v>
      </c>
      <c r="R50" s="61" t="n">
        <f aca="false">N50+O50/60</f>
        <v>73.491</v>
      </c>
      <c r="S50" s="61" t="n">
        <f aca="false">P50+Q50/60</f>
        <v>16.34435</v>
      </c>
    </row>
    <row r="51" customFormat="false" ht="12.75" hidden="false" customHeight="false" outlineLevel="0" collapsed="false">
      <c r="A51" s="72" t="s">
        <v>274</v>
      </c>
      <c r="B51" s="73" t="s">
        <v>275</v>
      </c>
      <c r="C51" s="72" t="s">
        <v>276</v>
      </c>
      <c r="D51" s="72" t="s">
        <v>277</v>
      </c>
      <c r="E51" s="72" t="s">
        <v>278</v>
      </c>
      <c r="F51" s="78" t="n">
        <v>0.448611111111111</v>
      </c>
      <c r="G51" s="78" t="n">
        <v>0.452083333333333</v>
      </c>
      <c r="H51" s="78" t="n">
        <v>0.459027777777778</v>
      </c>
      <c r="I51" s="72" t="s">
        <v>279</v>
      </c>
      <c r="J51" s="72" t="s">
        <v>280</v>
      </c>
      <c r="K51" s="75" t="n">
        <v>196</v>
      </c>
      <c r="L51" s="79"/>
      <c r="M51" s="80" t="s">
        <v>30</v>
      </c>
      <c r="N51" s="61" t="n">
        <v>71</v>
      </c>
      <c r="O51" s="61" t="n">
        <v>1.583</v>
      </c>
      <c r="P51" s="61" t="n">
        <v>18</v>
      </c>
      <c r="Q51" s="61" t="n">
        <v>19.756</v>
      </c>
      <c r="R51" s="61" t="n">
        <f aca="false">N51+O51/60</f>
        <v>71.0263833333333</v>
      </c>
      <c r="S51" s="61" t="n">
        <f aca="false">P51+Q51/60</f>
        <v>18.3292666666667</v>
      </c>
    </row>
    <row r="52" customFormat="false" ht="12.75" hidden="false" customHeight="false" outlineLevel="0" collapsed="false">
      <c r="A52" s="72" t="s">
        <v>274</v>
      </c>
      <c r="B52" s="73" t="s">
        <v>281</v>
      </c>
      <c r="C52" s="72" t="s">
        <v>282</v>
      </c>
      <c r="D52" s="72" t="s">
        <v>283</v>
      </c>
      <c r="E52" s="72" t="s">
        <v>278</v>
      </c>
      <c r="F52" s="78" t="n">
        <v>0.547916666666667</v>
      </c>
      <c r="G52" s="78" t="n">
        <v>0.554166666666667</v>
      </c>
      <c r="H52" s="78" t="n">
        <v>0.559722222222222</v>
      </c>
      <c r="I52" s="72" t="s">
        <v>284</v>
      </c>
      <c r="J52" s="72" t="s">
        <v>285</v>
      </c>
      <c r="K52" s="75" t="n">
        <v>190</v>
      </c>
      <c r="L52" s="79"/>
      <c r="M52" s="80" t="s">
        <v>30</v>
      </c>
      <c r="N52" s="61" t="n">
        <v>70</v>
      </c>
      <c r="O52" s="61" t="n">
        <v>52.161</v>
      </c>
      <c r="P52" s="61" t="n">
        <v>18</v>
      </c>
      <c r="Q52" s="61" t="n">
        <v>49.93</v>
      </c>
      <c r="R52" s="61" t="n">
        <f aca="false">N52+O52/60</f>
        <v>70.86935</v>
      </c>
      <c r="S52" s="61" t="n">
        <f aca="false">P52+Q52/60</f>
        <v>18.8321666666667</v>
      </c>
    </row>
    <row r="53" customFormat="false" ht="12.75" hidden="false" customHeight="false" outlineLevel="0" collapsed="false">
      <c r="A53" s="56"/>
      <c r="B53" s="55"/>
      <c r="C53" s="56"/>
      <c r="D53" s="56"/>
      <c r="E53" s="56"/>
      <c r="F53" s="81"/>
      <c r="G53" s="62"/>
      <c r="H53" s="81"/>
      <c r="I53" s="58"/>
      <c r="J53" s="58"/>
      <c r="K53" s="79"/>
      <c r="L53" s="79"/>
      <c r="M53" s="80"/>
    </row>
    <row r="54" customFormat="false" ht="12.75" hidden="false" customHeight="false" outlineLevel="0" collapsed="false">
      <c r="A54" s="56"/>
      <c r="B54" s="55"/>
      <c r="C54" s="56"/>
      <c r="D54" s="56"/>
      <c r="E54" s="56"/>
      <c r="F54" s="81"/>
      <c r="G54" s="62"/>
      <c r="H54" s="62"/>
      <c r="I54" s="58"/>
      <c r="J54" s="58"/>
      <c r="K54" s="79"/>
      <c r="L54" s="82"/>
      <c r="M54" s="80"/>
    </row>
    <row r="55" customFormat="false" ht="12.75" hidden="false" customHeight="false" outlineLevel="0" collapsed="false">
      <c r="A55" s="56"/>
      <c r="B55" s="55"/>
      <c r="C55" s="56"/>
      <c r="D55" s="56"/>
      <c r="E55" s="56"/>
      <c r="F55" s="81"/>
      <c r="G55" s="62"/>
      <c r="H55" s="62"/>
      <c r="I55" s="58"/>
      <c r="J55" s="58"/>
      <c r="K55" s="79"/>
      <c r="L55" s="82"/>
      <c r="M55" s="80"/>
      <c r="N55" s="83"/>
      <c r="O55" s="83"/>
    </row>
    <row r="56" customFormat="false" ht="12.75" hidden="false" customHeight="false" outlineLevel="0" collapsed="false">
      <c r="A56" s="56"/>
      <c r="B56" s="55"/>
      <c r="C56" s="56"/>
      <c r="D56" s="56"/>
      <c r="E56" s="56"/>
      <c r="F56" s="81"/>
      <c r="G56" s="81"/>
      <c r="H56" s="81"/>
      <c r="I56" s="56"/>
      <c r="J56" s="56"/>
      <c r="K56" s="79"/>
      <c r="L56" s="79"/>
      <c r="M56" s="60"/>
      <c r="N56" s="83"/>
      <c r="O56" s="83"/>
    </row>
    <row r="57" customFormat="false" ht="12.75" hidden="false" customHeight="false" outlineLevel="0" collapsed="false">
      <c r="A57" s="56"/>
      <c r="B57" s="55"/>
      <c r="C57" s="56"/>
      <c r="D57" s="56"/>
      <c r="E57" s="56"/>
      <c r="F57" s="81"/>
      <c r="G57" s="81"/>
      <c r="H57" s="81"/>
      <c r="I57" s="56"/>
      <c r="J57" s="56"/>
      <c r="K57" s="79"/>
      <c r="L57" s="79"/>
      <c r="M57" s="60"/>
      <c r="N57" s="83"/>
      <c r="O57" s="83"/>
    </row>
    <row r="58" customFormat="false" ht="12.75" hidden="false" customHeight="false" outlineLevel="0" collapsed="false">
      <c r="A58" s="56"/>
      <c r="B58" s="55"/>
      <c r="C58" s="56"/>
      <c r="D58" s="56"/>
      <c r="E58" s="56"/>
      <c r="F58" s="81"/>
      <c r="G58" s="81"/>
      <c r="H58" s="81"/>
      <c r="I58" s="56"/>
      <c r="J58" s="56"/>
      <c r="K58" s="79"/>
      <c r="L58" s="79"/>
      <c r="M58" s="60"/>
      <c r="N58" s="83"/>
      <c r="O58" s="83"/>
    </row>
    <row r="59" customFormat="false" ht="12.75" hidden="false" customHeight="false" outlineLevel="0" collapsed="false">
      <c r="A59" s="56"/>
      <c r="B59" s="55"/>
      <c r="C59" s="56"/>
      <c r="D59" s="56"/>
      <c r="E59" s="56"/>
      <c r="F59" s="81"/>
      <c r="G59" s="81"/>
      <c r="H59" s="81"/>
      <c r="I59" s="56"/>
      <c r="J59" s="56"/>
      <c r="K59" s="79"/>
      <c r="L59" s="79"/>
      <c r="M59" s="60"/>
      <c r="N59" s="83"/>
      <c r="O59" s="83"/>
    </row>
    <row r="60" customFormat="false" ht="12.75" hidden="false" customHeight="false" outlineLevel="0" collapsed="false">
      <c r="A60" s="56"/>
      <c r="B60" s="55"/>
      <c r="C60" s="56"/>
      <c r="D60" s="56"/>
      <c r="E60" s="56"/>
      <c r="F60" s="84"/>
      <c r="G60" s="85"/>
      <c r="H60" s="86"/>
      <c r="I60" s="56"/>
      <c r="J60" s="56"/>
      <c r="K60" s="79"/>
      <c r="L60" s="79"/>
      <c r="M60" s="60"/>
      <c r="N60" s="83"/>
      <c r="O60" s="83"/>
    </row>
    <row r="61" customFormat="false" ht="12.75" hidden="false" customHeight="false" outlineLevel="0" collapsed="false">
      <c r="A61" s="58"/>
      <c r="B61" s="55"/>
      <c r="C61" s="56"/>
      <c r="D61" s="56"/>
      <c r="E61" s="56"/>
      <c r="F61" s="81"/>
      <c r="G61" s="81"/>
      <c r="H61" s="81"/>
      <c r="I61" s="56"/>
      <c r="J61" s="56"/>
      <c r="K61" s="79"/>
      <c r="L61" s="79"/>
      <c r="M61" s="60"/>
      <c r="N61" s="83"/>
      <c r="O61" s="83"/>
    </row>
    <row r="62" customFormat="false" ht="12.75" hidden="false" customHeight="false" outlineLevel="0" collapsed="false">
      <c r="A62" s="87"/>
      <c r="B62" s="55"/>
      <c r="C62" s="56"/>
      <c r="D62" s="56"/>
      <c r="E62" s="56"/>
      <c r="F62" s="81"/>
      <c r="G62" s="81"/>
      <c r="H62" s="81"/>
      <c r="I62" s="56"/>
      <c r="J62" s="56"/>
      <c r="K62" s="79"/>
      <c r="L62" s="79"/>
      <c r="M62" s="60"/>
      <c r="N62" s="83"/>
      <c r="O62" s="83"/>
    </row>
    <row r="63" customFormat="false" ht="12.75" hidden="false" customHeight="false" outlineLevel="0" collapsed="false">
      <c r="A63" s="58"/>
      <c r="B63" s="55"/>
      <c r="C63" s="56"/>
      <c r="D63" s="56"/>
      <c r="E63" s="56"/>
      <c r="F63" s="81"/>
      <c r="G63" s="81"/>
      <c r="H63" s="81"/>
      <c r="I63" s="56"/>
      <c r="J63" s="56"/>
      <c r="K63" s="79"/>
      <c r="L63" s="79"/>
      <c r="M63" s="60"/>
      <c r="N63" s="83"/>
      <c r="O63" s="83"/>
    </row>
    <row r="64" customFormat="false" ht="12.75" hidden="false" customHeight="false" outlineLevel="0" collapsed="false">
      <c r="A64" s="87"/>
      <c r="B64" s="55"/>
      <c r="C64" s="56"/>
      <c r="D64" s="56"/>
      <c r="E64" s="56"/>
      <c r="F64" s="81"/>
      <c r="G64" s="68"/>
      <c r="H64" s="68"/>
      <c r="I64" s="56"/>
      <c r="J64" s="56"/>
      <c r="K64" s="79"/>
      <c r="L64" s="63"/>
      <c r="M64" s="60"/>
      <c r="N64" s="83"/>
      <c r="O64" s="83"/>
    </row>
    <row r="65" customFormat="false" ht="12.75" hidden="false" customHeight="false" outlineLevel="0" collapsed="false">
      <c r="A65" s="58"/>
      <c r="B65" s="55"/>
      <c r="C65" s="56"/>
      <c r="D65" s="56"/>
      <c r="E65" s="56"/>
      <c r="F65" s="81"/>
      <c r="G65" s="68"/>
      <c r="H65" s="68"/>
      <c r="I65" s="56"/>
      <c r="J65" s="56"/>
      <c r="K65" s="79"/>
      <c r="L65" s="63"/>
      <c r="M65" s="60"/>
      <c r="N65" s="83"/>
      <c r="O65" s="83"/>
    </row>
    <row r="66" customFormat="false" ht="12.75" hidden="false" customHeight="false" outlineLevel="0" collapsed="false">
      <c r="A66" s="87"/>
      <c r="B66" s="55"/>
      <c r="C66" s="56"/>
      <c r="D66" s="56"/>
      <c r="E66" s="56"/>
      <c r="F66" s="81"/>
      <c r="G66" s="68"/>
      <c r="H66" s="68"/>
      <c r="I66" s="56"/>
      <c r="J66" s="56"/>
      <c r="K66" s="79"/>
      <c r="L66" s="63"/>
      <c r="M66" s="60"/>
      <c r="N66" s="83"/>
      <c r="O66" s="83"/>
    </row>
    <row r="67" customFormat="false" ht="12.75" hidden="false" customHeight="false" outlineLevel="0" collapsed="false">
      <c r="A67" s="58"/>
      <c r="B67" s="88"/>
      <c r="C67" s="56"/>
      <c r="D67" s="56"/>
      <c r="E67" s="56"/>
      <c r="F67" s="68"/>
      <c r="G67" s="68"/>
      <c r="H67" s="68"/>
      <c r="I67" s="56"/>
      <c r="J67" s="56"/>
      <c r="K67" s="56"/>
      <c r="L67" s="56"/>
      <c r="M67" s="60"/>
      <c r="N67" s="83"/>
      <c r="O67" s="83"/>
    </row>
    <row r="68" customFormat="false" ht="12.75" hidden="false" customHeight="false" outlineLevel="0" collapsed="false">
      <c r="A68" s="87"/>
      <c r="B68" s="88"/>
      <c r="C68" s="56"/>
      <c r="D68" s="56"/>
      <c r="E68" s="56"/>
      <c r="F68" s="68"/>
      <c r="G68" s="68"/>
      <c r="H68" s="68"/>
      <c r="I68" s="56"/>
      <c r="J68" s="56"/>
      <c r="K68" s="79"/>
      <c r="L68" s="63"/>
      <c r="M68" s="60"/>
      <c r="N68" s="83"/>
      <c r="O68" s="83"/>
    </row>
    <row r="69" customFormat="false" ht="12.75" hidden="false" customHeight="false" outlineLevel="0" collapsed="false">
      <c r="A69" s="58"/>
      <c r="B69" s="88"/>
      <c r="C69" s="56"/>
      <c r="D69" s="56"/>
      <c r="E69" s="56"/>
      <c r="F69" s="68"/>
      <c r="G69" s="68"/>
      <c r="H69" s="68"/>
      <c r="I69" s="56"/>
      <c r="J69" s="56"/>
      <c r="K69" s="79"/>
      <c r="L69" s="63"/>
      <c r="M69" s="60"/>
      <c r="N69" s="83"/>
      <c r="O69" s="83"/>
    </row>
    <row r="70" customFormat="false" ht="12.75" hidden="false" customHeight="false" outlineLevel="0" collapsed="false">
      <c r="A70" s="87"/>
      <c r="B70" s="88"/>
      <c r="C70" s="56"/>
      <c r="D70" s="56"/>
      <c r="E70" s="56"/>
      <c r="F70" s="68"/>
      <c r="G70" s="68"/>
      <c r="H70" s="68"/>
      <c r="I70" s="56"/>
      <c r="J70" s="56"/>
      <c r="K70" s="56"/>
      <c r="L70" s="56"/>
      <c r="M70" s="60"/>
      <c r="N70" s="83"/>
      <c r="O70" s="83"/>
    </row>
    <row r="71" customFormat="false" ht="12.75" hidden="false" customHeight="false" outlineLevel="0" collapsed="false">
      <c r="A71" s="56"/>
      <c r="B71" s="55"/>
      <c r="C71" s="56"/>
      <c r="D71" s="56"/>
      <c r="E71" s="56"/>
      <c r="F71" s="81"/>
      <c r="G71" s="81"/>
      <c r="H71" s="81"/>
      <c r="I71" s="56"/>
      <c r="J71" s="56"/>
      <c r="K71" s="79"/>
      <c r="L71" s="79"/>
      <c r="M71" s="60"/>
      <c r="N71" s="83"/>
      <c r="O71" s="83"/>
    </row>
    <row r="72" customFormat="false" ht="12.75" hidden="false" customHeight="false" outlineLevel="0" collapsed="false">
      <c r="A72" s="56"/>
      <c r="B72" s="55"/>
      <c r="C72" s="56"/>
      <c r="D72" s="56"/>
      <c r="E72" s="56"/>
      <c r="F72" s="81"/>
      <c r="G72" s="81"/>
      <c r="H72" s="81"/>
      <c r="I72" s="56"/>
      <c r="J72" s="56"/>
      <c r="K72" s="79"/>
      <c r="L72" s="79"/>
      <c r="M72" s="60"/>
      <c r="N72" s="83"/>
      <c r="O72" s="83"/>
    </row>
    <row r="73" customFormat="false" ht="12.75" hidden="false" customHeight="false" outlineLevel="0" collapsed="false">
      <c r="A73" s="56"/>
      <c r="B73" s="55"/>
      <c r="C73" s="56"/>
      <c r="D73" s="56"/>
      <c r="E73" s="56"/>
      <c r="F73" s="81"/>
      <c r="G73" s="81"/>
      <c r="H73" s="81"/>
      <c r="I73" s="56"/>
      <c r="J73" s="56"/>
      <c r="K73" s="79"/>
      <c r="L73" s="79"/>
      <c r="M73" s="60"/>
      <c r="N73" s="83"/>
      <c r="O73" s="83"/>
    </row>
    <row r="74" customFormat="false" ht="12.75" hidden="false" customHeight="false" outlineLevel="0" collapsed="false">
      <c r="A74" s="56"/>
      <c r="B74" s="55"/>
      <c r="C74" s="56"/>
      <c r="D74" s="56"/>
      <c r="E74" s="56"/>
      <c r="F74" s="81"/>
      <c r="G74" s="81"/>
      <c r="H74" s="81"/>
      <c r="I74" s="56"/>
      <c r="J74" s="56"/>
      <c r="K74" s="79"/>
      <c r="L74" s="79"/>
      <c r="M74" s="60"/>
      <c r="N74" s="83"/>
      <c r="O74" s="83"/>
    </row>
    <row r="75" customFormat="false" ht="12.75" hidden="false" customHeight="false" outlineLevel="0" collapsed="false">
      <c r="A75" s="56"/>
      <c r="B75" s="55"/>
      <c r="C75" s="56"/>
      <c r="D75" s="56"/>
      <c r="E75" s="56"/>
      <c r="F75" s="81"/>
      <c r="G75" s="81"/>
      <c r="H75" s="81"/>
      <c r="I75" s="56"/>
      <c r="J75" s="56"/>
      <c r="K75" s="79"/>
      <c r="L75" s="79"/>
      <c r="M75" s="60"/>
      <c r="N75" s="83"/>
      <c r="O75" s="83"/>
    </row>
    <row r="76" customFormat="false" ht="12.75" hidden="false" customHeight="false" outlineLevel="0" collapsed="false">
      <c r="A76" s="56"/>
      <c r="B76" s="55"/>
      <c r="C76" s="56"/>
      <c r="D76" s="56"/>
      <c r="E76" s="56"/>
      <c r="F76" s="81"/>
      <c r="G76" s="81"/>
      <c r="H76" s="81"/>
      <c r="I76" s="89"/>
      <c r="J76" s="56"/>
      <c r="K76" s="79"/>
      <c r="L76" s="79"/>
      <c r="M76" s="60"/>
      <c r="N76" s="83"/>
      <c r="O76" s="83"/>
    </row>
    <row r="77" customFormat="false" ht="12.75" hidden="false" customHeight="false" outlineLevel="0" collapsed="false">
      <c r="A77" s="56"/>
      <c r="B77" s="55"/>
      <c r="C77" s="56"/>
      <c r="D77" s="56"/>
      <c r="E77" s="56"/>
      <c r="F77" s="81"/>
      <c r="G77" s="81"/>
      <c r="H77" s="81"/>
      <c r="I77" s="89"/>
      <c r="J77" s="56"/>
      <c r="K77" s="79"/>
      <c r="L77" s="79"/>
      <c r="M77" s="60"/>
      <c r="N77" s="83"/>
      <c r="O77" s="83"/>
    </row>
    <row r="78" customFormat="false" ht="12.75" hidden="false" customHeight="false" outlineLevel="0" collapsed="false">
      <c r="A78" s="90"/>
      <c r="B78" s="91"/>
      <c r="C78" s="90"/>
      <c r="D78" s="90"/>
      <c r="E78" s="56"/>
      <c r="F78" s="81"/>
      <c r="G78" s="68"/>
      <c r="H78" s="79"/>
      <c r="I78" s="92"/>
      <c r="J78" s="56"/>
      <c r="K78" s="79"/>
      <c r="L78" s="93"/>
      <c r="M78" s="94"/>
      <c r="N78" s="83"/>
      <c r="O78" s="83"/>
    </row>
    <row r="79" customFormat="false" ht="12.75" hidden="false" customHeight="false" outlineLevel="0" collapsed="false">
      <c r="A79" s="90"/>
      <c r="B79" s="55"/>
      <c r="C79" s="90"/>
      <c r="D79" s="90"/>
      <c r="E79" s="56"/>
      <c r="F79" s="95"/>
      <c r="G79" s="68"/>
      <c r="H79" s="79"/>
      <c r="I79" s="89"/>
      <c r="J79" s="56"/>
      <c r="K79" s="79"/>
      <c r="L79" s="93"/>
      <c r="M79" s="94"/>
      <c r="N79" s="83"/>
      <c r="O79" s="83"/>
    </row>
    <row r="80" customFormat="false" ht="12.75" hidden="false" customHeight="false" outlineLevel="0" collapsed="false">
      <c r="A80" s="56"/>
      <c r="B80" s="55"/>
      <c r="C80" s="56"/>
      <c r="D80" s="56"/>
      <c r="E80" s="56"/>
      <c r="F80" s="81"/>
      <c r="G80" s="81"/>
      <c r="H80" s="81"/>
      <c r="I80" s="96"/>
      <c r="J80" s="87"/>
      <c r="K80" s="79"/>
      <c r="L80" s="79"/>
      <c r="M80" s="60"/>
      <c r="N80" s="83"/>
      <c r="O80" s="83"/>
    </row>
    <row r="81" customFormat="false" ht="12.75" hidden="false" customHeight="false" outlineLevel="0" collapsed="false">
      <c r="A81" s="56"/>
      <c r="B81" s="55"/>
      <c r="C81" s="56"/>
      <c r="D81" s="56"/>
      <c r="E81" s="56"/>
      <c r="F81" s="81"/>
      <c r="G81" s="68"/>
      <c r="H81" s="81"/>
      <c r="I81" s="89"/>
      <c r="J81" s="56"/>
      <c r="K81" s="79"/>
      <c r="L81" s="79"/>
      <c r="M81" s="60"/>
      <c r="N81" s="83"/>
      <c r="O81" s="83"/>
    </row>
    <row r="82" customFormat="false" ht="12.75" hidden="false" customHeight="false" outlineLevel="0" collapsed="false">
      <c r="A82" s="56"/>
      <c r="B82" s="55"/>
      <c r="C82" s="56"/>
      <c r="D82" s="56"/>
      <c r="E82" s="56"/>
      <c r="F82" s="81"/>
      <c r="G82" s="68"/>
      <c r="H82" s="79"/>
      <c r="I82" s="89"/>
      <c r="J82" s="56"/>
      <c r="K82" s="79"/>
      <c r="L82" s="63"/>
      <c r="M82" s="60"/>
      <c r="N82" s="83"/>
      <c r="O82" s="83"/>
    </row>
    <row r="83" customFormat="false" ht="12.75" hidden="false" customHeight="false" outlineLevel="0" collapsed="false">
      <c r="A83" s="97"/>
      <c r="B83" s="0"/>
      <c r="C83" s="0"/>
      <c r="D83" s="97"/>
      <c r="E83" s="97"/>
      <c r="F83" s="98"/>
      <c r="G83" s="98"/>
      <c r="H83" s="98"/>
      <c r="I83" s="97"/>
      <c r="J83" s="97"/>
      <c r="K83" s="97"/>
      <c r="L83" s="99"/>
      <c r="M83" s="100"/>
      <c r="N83" s="83"/>
      <c r="O83" s="83"/>
    </row>
    <row r="84" customFormat="false" ht="12.75" hidden="false" customHeight="false" outlineLevel="0" collapsed="false">
      <c r="A84" s="97"/>
      <c r="B84" s="0"/>
      <c r="C84" s="0"/>
      <c r="D84" s="97"/>
      <c r="E84" s="97"/>
      <c r="F84" s="98"/>
      <c r="G84" s="98"/>
      <c r="H84" s="98"/>
      <c r="I84" s="97"/>
      <c r="J84" s="97"/>
      <c r="K84" s="97"/>
      <c r="L84" s="99"/>
      <c r="M84" s="100"/>
      <c r="N84" s="83"/>
      <c r="O84" s="83"/>
    </row>
    <row r="85" customFormat="false" ht="12.75" hidden="false" customHeight="false" outlineLevel="0" collapsed="false">
      <c r="A85" s="97"/>
      <c r="B85" s="0"/>
      <c r="C85" s="0"/>
      <c r="D85" s="97"/>
      <c r="E85" s="97"/>
      <c r="F85" s="98"/>
      <c r="G85" s="98"/>
      <c r="H85" s="98"/>
      <c r="I85" s="97"/>
      <c r="J85" s="97"/>
      <c r="K85" s="97"/>
      <c r="L85" s="99"/>
      <c r="M85" s="100"/>
      <c r="N85" s="83"/>
      <c r="O85" s="83"/>
    </row>
    <row r="86" customFormat="false" ht="12.75" hidden="false" customHeight="false" outlineLevel="0" collapsed="false">
      <c r="A86" s="101" t="s">
        <v>286</v>
      </c>
      <c r="B86" s="102" t="s">
        <v>287</v>
      </c>
      <c r="C86" s="0"/>
      <c r="D86" s="97"/>
      <c r="E86" s="97"/>
      <c r="F86" s="98"/>
      <c r="G86" s="98"/>
      <c r="H86" s="98"/>
      <c r="I86" s="97"/>
      <c r="J86" s="97"/>
      <c r="K86" s="97"/>
      <c r="L86" s="99"/>
      <c r="M86" s="100"/>
      <c r="N86" s="83"/>
      <c r="O86" s="83"/>
    </row>
    <row r="87" customFormat="false" ht="12.75" hidden="false" customHeight="false" outlineLevel="0" collapsed="false">
      <c r="A87" s="103" t="s">
        <v>288</v>
      </c>
      <c r="B87" s="102" t="s">
        <v>289</v>
      </c>
      <c r="C87" s="0"/>
      <c r="D87" s="97"/>
      <c r="E87" s="97"/>
      <c r="F87" s="98"/>
      <c r="G87" s="98"/>
      <c r="H87" s="98"/>
      <c r="I87" s="97"/>
      <c r="J87" s="97"/>
      <c r="K87" s="97"/>
      <c r="L87" s="99"/>
      <c r="M87" s="100"/>
      <c r="N87" s="83"/>
      <c r="O87" s="83"/>
    </row>
    <row r="88" customFormat="false" ht="12.75" hidden="false" customHeight="false" outlineLevel="0" collapsed="false">
      <c r="A88" s="103" t="s">
        <v>290</v>
      </c>
      <c r="B88" s="102" t="s">
        <v>291</v>
      </c>
      <c r="C88" s="0"/>
      <c r="D88" s="97"/>
      <c r="E88" s="97"/>
      <c r="F88" s="98"/>
      <c r="G88" s="98"/>
      <c r="H88" s="98"/>
      <c r="I88" s="97"/>
      <c r="J88" s="97"/>
      <c r="K88" s="97"/>
      <c r="L88" s="99"/>
      <c r="M88" s="100"/>
      <c r="N88" s="83"/>
      <c r="O88" s="83"/>
    </row>
    <row r="89" customFormat="false" ht="12.75" hidden="false" customHeight="false" outlineLevel="0" collapsed="false">
      <c r="A89" s="101" t="s">
        <v>292</v>
      </c>
      <c r="B89" s="102" t="s">
        <v>293</v>
      </c>
      <c r="C89" s="97"/>
      <c r="D89" s="97"/>
      <c r="E89" s="97"/>
      <c r="F89" s="98"/>
      <c r="G89" s="98"/>
      <c r="H89" s="98"/>
      <c r="I89" s="97"/>
      <c r="J89" s="97"/>
      <c r="K89" s="97"/>
      <c r="L89" s="99"/>
      <c r="M89" s="100"/>
      <c r="N89" s="83"/>
      <c r="O89" s="83"/>
    </row>
    <row r="90" customFormat="false" ht="12.75" hidden="false" customHeight="false" outlineLevel="0" collapsed="false">
      <c r="A90" s="101" t="s">
        <v>294</v>
      </c>
      <c r="B90" s="102" t="s">
        <v>295</v>
      </c>
      <c r="C90" s="97"/>
      <c r="D90" s="97"/>
      <c r="E90" s="97"/>
      <c r="F90" s="98"/>
      <c r="G90" s="98"/>
      <c r="H90" s="98"/>
      <c r="I90" s="97"/>
      <c r="J90" s="97"/>
      <c r="K90" s="97"/>
      <c r="L90" s="99"/>
      <c r="M90" s="100"/>
      <c r="N90" s="83"/>
      <c r="O90" s="83"/>
    </row>
    <row r="91" customFormat="false" ht="12.75" hidden="false" customHeight="false" outlineLevel="0" collapsed="false">
      <c r="A91" s="101" t="s">
        <v>296</v>
      </c>
      <c r="B91" s="102" t="s">
        <v>297</v>
      </c>
      <c r="C91" s="97"/>
      <c r="D91" s="97"/>
      <c r="E91" s="97"/>
      <c r="F91" s="98"/>
      <c r="G91" s="98"/>
      <c r="H91" s="98"/>
      <c r="I91" s="97"/>
      <c r="J91" s="97"/>
      <c r="K91" s="97"/>
      <c r="L91" s="99"/>
      <c r="M91" s="100"/>
      <c r="N91" s="83"/>
      <c r="O91" s="83"/>
    </row>
    <row r="92" customFormat="false" ht="12.75" hidden="false" customHeight="false" outlineLevel="0" collapsed="false">
      <c r="A92" s="101" t="s">
        <v>298</v>
      </c>
      <c r="B92" s="104" t="s">
        <v>299</v>
      </c>
      <c r="C92" s="97"/>
      <c r="D92" s="97"/>
      <c r="E92" s="97"/>
      <c r="F92" s="98"/>
      <c r="G92" s="98"/>
      <c r="H92" s="98"/>
      <c r="I92" s="97"/>
      <c r="J92" s="97"/>
      <c r="K92" s="97"/>
      <c r="L92" s="99"/>
      <c r="M92" s="100"/>
      <c r="N92" s="83"/>
      <c r="O92" s="83"/>
    </row>
  </sheetData>
  <mergeCells count="3">
    <mergeCell ref="F4:H4"/>
    <mergeCell ref="I4:K4"/>
    <mergeCell ref="L5:L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315277777777778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&amp;L&amp;F&amp;R&amp;D,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5" activeCellId="0" sqref="A45"/>
    </sheetView>
  </sheetViews>
  <sheetFormatPr defaultRowHeight="12.75"/>
  <cols>
    <col collapsed="false" hidden="false" max="1" min="1" style="105" width="11.1785714285714"/>
    <col collapsed="false" hidden="false" max="4" min="2" style="106" width="11.2959183673469"/>
    <col collapsed="false" hidden="false" max="6" min="5" style="107" width="16.5255102040816"/>
    <col collapsed="false" hidden="false" max="7" min="7" style="107" width="11.2959183673469"/>
    <col collapsed="false" hidden="false" max="8" min="8" style="106" width="11.2959183673469"/>
    <col collapsed="false" hidden="false" max="9" min="9" style="107" width="30.7857142857143"/>
    <col collapsed="false" hidden="false" max="10" min="10" style="107" width="13.5510204081633"/>
    <col collapsed="false" hidden="false" max="1025" min="11" style="106" width="11.2959183673469"/>
  </cols>
  <sheetData>
    <row r="1" customFormat="false" ht="12.75" hidden="false" customHeight="false" outlineLevel="0" collapsed="false">
      <c r="A1" s="108" t="s">
        <v>3</v>
      </c>
      <c r="B1" s="109" t="s">
        <v>300</v>
      </c>
      <c r="C1" s="110" t="s">
        <v>301</v>
      </c>
      <c r="D1" s="110" t="s">
        <v>302</v>
      </c>
      <c r="E1" s="111" t="s">
        <v>303</v>
      </c>
      <c r="F1" s="111" t="s">
        <v>5</v>
      </c>
      <c r="G1" s="111" t="s">
        <v>6</v>
      </c>
      <c r="H1" s="112" t="s">
        <v>10</v>
      </c>
      <c r="I1" s="113" t="s">
        <v>7</v>
      </c>
      <c r="J1" s="113" t="s">
        <v>304</v>
      </c>
    </row>
    <row r="2" customFormat="false" ht="12.75" hidden="false" customHeight="false" outlineLevel="0" collapsed="false">
      <c r="A2" s="114" t="str">
        <f aca="false">'Station list HE450'!A7</f>
        <v>27.08.2015</v>
      </c>
      <c r="B2" s="115" t="n">
        <f aca="false">'Station list HE450'!F7</f>
        <v>0.25</v>
      </c>
      <c r="C2" s="110" t="n">
        <f aca="false">'Station list HE450'!R7</f>
        <v>74.1682</v>
      </c>
      <c r="D2" s="110" t="n">
        <f aca="false">'Station list HE450'!S7</f>
        <v>16.4202</v>
      </c>
      <c r="E2" s="111" t="str">
        <f aca="false">'Station list HE450'!C7</f>
        <v>CTD-1</v>
      </c>
      <c r="F2" s="111" t="s">
        <v>286</v>
      </c>
      <c r="G2" s="111" t="str">
        <f aca="false">'Station list HE450'!D7</f>
        <v>20201-1</v>
      </c>
      <c r="H2" s="116" t="n">
        <f aca="false">'Station list HE450'!K7</f>
        <v>353</v>
      </c>
      <c r="I2" s="111" t="str">
        <f aca="false">'Station list HE450'!E7</f>
        <v>SW-margin of Boernoeya</v>
      </c>
      <c r="J2" s="107" t="str">
        <f aca="false">'Station list HE450'!M7</f>
        <v>-</v>
      </c>
    </row>
    <row r="3" customFormat="false" ht="12.75" hidden="false" customHeight="false" outlineLevel="0" collapsed="false">
      <c r="A3" s="114" t="str">
        <f aca="false">'Station list HE450'!A8</f>
        <v>27.08.2015</v>
      </c>
      <c r="B3" s="115" t="n">
        <f aca="false">'Station list HE450'!F8</f>
        <v>0.304861111111111</v>
      </c>
      <c r="C3" s="110" t="n">
        <f aca="false">'Station list HE450'!R8</f>
        <v>74.1862</v>
      </c>
      <c r="D3" s="110" t="n">
        <f aca="false">'Station list HE450'!S8</f>
        <v>16.1255</v>
      </c>
      <c r="E3" s="111" t="str">
        <f aca="false">'Station list HE450'!C8</f>
        <v>CTD-2</v>
      </c>
      <c r="F3" s="111" t="s">
        <v>286</v>
      </c>
      <c r="G3" s="111" t="str">
        <f aca="false">'Station list HE450'!D8</f>
        <v>20202-1</v>
      </c>
      <c r="H3" s="116" t="n">
        <f aca="false">'Station list HE450'!K8</f>
        <v>691</v>
      </c>
      <c r="I3" s="111" t="str">
        <f aca="false">'Station list HE450'!E8</f>
        <v>SW-margin of Boernoeya</v>
      </c>
      <c r="J3" s="107" t="str">
        <f aca="false">'Station list HE450'!M8</f>
        <v>-</v>
      </c>
    </row>
    <row r="4" customFormat="false" ht="12.75" hidden="false" customHeight="false" outlineLevel="0" collapsed="false">
      <c r="A4" s="114" t="str">
        <f aca="false">'Station list HE450'!A9</f>
        <v>27.08.2015</v>
      </c>
      <c r="B4" s="115" t="n">
        <f aca="false">'Station list HE450'!F9</f>
        <v>0.6125</v>
      </c>
      <c r="C4" s="110" t="n">
        <f aca="false">'Station list HE450'!R9</f>
        <v>74.4625</v>
      </c>
      <c r="D4" s="110" t="n">
        <f aca="false">'Station list HE450'!S9</f>
        <v>16.5042</v>
      </c>
      <c r="E4" s="111" t="str">
        <f aca="false">'Station list HE450'!C9</f>
        <v>CTD-3</v>
      </c>
      <c r="F4" s="111" t="s">
        <v>286</v>
      </c>
      <c r="G4" s="111" t="str">
        <f aca="false">'Station list HE450'!D9</f>
        <v>20203-1</v>
      </c>
      <c r="H4" s="116" t="n">
        <f aca="false">'Station list HE450'!K9</f>
        <v>256</v>
      </c>
      <c r="I4" s="111" t="str">
        <f aca="false">'Station list HE450'!E9</f>
        <v>SW-margin of Boernoeya</v>
      </c>
      <c r="J4" s="107" t="str">
        <f aca="false">'Station list HE450'!M9</f>
        <v>-</v>
      </c>
    </row>
    <row r="5" customFormat="false" ht="12.75" hidden="false" customHeight="false" outlineLevel="0" collapsed="false">
      <c r="A5" s="114" t="str">
        <f aca="false">'Station list HE450'!A10</f>
        <v>28.08.2015</v>
      </c>
      <c r="B5" s="115" t="n">
        <f aca="false">'Station list HE450'!F10</f>
        <v>0.285416666666667</v>
      </c>
      <c r="C5" s="110" t="n">
        <f aca="false">'Station list HE450'!R10</f>
        <v>74.8302</v>
      </c>
      <c r="D5" s="110" t="n">
        <f aca="false">'Station list HE450'!S10</f>
        <v>15.909</v>
      </c>
      <c r="E5" s="111" t="str">
        <f aca="false">'Station list HE450'!C10</f>
        <v>CTD-4</v>
      </c>
      <c r="F5" s="111" t="s">
        <v>286</v>
      </c>
      <c r="G5" s="111" t="str">
        <f aca="false">'Station list HE450'!D10</f>
        <v>20204-1</v>
      </c>
      <c r="H5" s="116" t="n">
        <f aca="false">'Station list HE450'!K10</f>
        <v>360</v>
      </c>
      <c r="I5" s="111" t="str">
        <f aca="false">'Station list HE450'!E10</f>
        <v>Kveithola Trough mouth</v>
      </c>
      <c r="J5" s="107" t="str">
        <f aca="false">'Station list HE450'!M10</f>
        <v>-</v>
      </c>
    </row>
    <row r="6" customFormat="false" ht="12.75" hidden="false" customHeight="false" outlineLevel="0" collapsed="false">
      <c r="A6" s="114" t="str">
        <f aca="false">'Station list HE450'!A11</f>
        <v>28.08.2015</v>
      </c>
      <c r="B6" s="115" t="n">
        <f aca="false">'Station list HE450'!F11</f>
        <v>0.333333333333333</v>
      </c>
      <c r="C6" s="110" t="n">
        <f aca="false">'Station list HE450'!R11</f>
        <v>74.8185</v>
      </c>
      <c r="D6" s="110" t="n">
        <f aca="false">'Station list HE450'!S11</f>
        <v>15.7973</v>
      </c>
      <c r="E6" s="111" t="str">
        <f aca="false">'Station list HE450'!C11</f>
        <v>CTD-5</v>
      </c>
      <c r="F6" s="111" t="s">
        <v>286</v>
      </c>
      <c r="G6" s="111" t="str">
        <f aca="false">'Station list HE450'!D11</f>
        <v>20205-1</v>
      </c>
      <c r="H6" s="116" t="n">
        <f aca="false">'Station list HE450'!K11</f>
        <v>361</v>
      </c>
      <c r="I6" s="111" t="str">
        <f aca="false">'Station list HE450'!E11</f>
        <v>Kveithola Trough mouth</v>
      </c>
      <c r="J6" s="107" t="str">
        <f aca="false">'Station list HE450'!M11</f>
        <v>-</v>
      </c>
    </row>
    <row r="7" customFormat="false" ht="12.75" hidden="false" customHeight="false" outlineLevel="0" collapsed="false">
      <c r="A7" s="114" t="str">
        <f aca="false">'Station list HE450'!A12</f>
        <v>28.08.2015</v>
      </c>
      <c r="B7" s="115" t="n">
        <f aca="false">'Station list HE450'!F12</f>
        <v>0.538194444444444</v>
      </c>
      <c r="C7" s="110" t="n">
        <f aca="false">'Station list HE450'!R12</f>
        <v>75.2958</v>
      </c>
      <c r="D7" s="110" t="n">
        <f aca="false">'Station list HE450'!S12</f>
        <v>15.0303333333333</v>
      </c>
      <c r="E7" s="111" t="str">
        <f aca="false">'Station list HE450'!C12</f>
        <v>CTD-6</v>
      </c>
      <c r="F7" s="111" t="s">
        <v>286</v>
      </c>
      <c r="G7" s="111" t="str">
        <f aca="false">'Station list HE450'!D12</f>
        <v>20206-1</v>
      </c>
      <c r="H7" s="116" t="n">
        <f aca="false">'Station list HE450'!K12</f>
        <v>324</v>
      </c>
      <c r="I7" s="111" t="str">
        <f aca="false">'Station list HE450'!E12</f>
        <v>Storfjorden southern TM</v>
      </c>
      <c r="J7" s="107" t="str">
        <f aca="false">'Station list HE450'!M12</f>
        <v>-</v>
      </c>
    </row>
    <row r="8" customFormat="false" ht="12.75" hidden="false" customHeight="false" outlineLevel="0" collapsed="false">
      <c r="A8" s="114" t="str">
        <f aca="false">'Station list HE450'!A13</f>
        <v>28.08.2015</v>
      </c>
      <c r="B8" s="115" t="n">
        <f aca="false">'Station list HE450'!F13</f>
        <v>0.604166666666667</v>
      </c>
      <c r="C8" s="110" t="n">
        <f aca="false">'Station list HE450'!R13</f>
        <v>75.3867</v>
      </c>
      <c r="D8" s="110" t="n">
        <f aca="false">'Station list HE450'!S13</f>
        <v>14.7512</v>
      </c>
      <c r="E8" s="111" t="str">
        <f aca="false">'Station list HE450'!C13</f>
        <v>CTD-7</v>
      </c>
      <c r="F8" s="111" t="s">
        <v>286</v>
      </c>
      <c r="G8" s="111" t="str">
        <f aca="false">'Station list HE450'!D13</f>
        <v>20207-1</v>
      </c>
      <c r="H8" s="116" t="n">
        <f aca="false">'Station list HE450'!K13</f>
        <v>374</v>
      </c>
      <c r="I8" s="111" t="str">
        <f aca="false">'Station list HE450'!E13</f>
        <v>Storfjorden southern TM</v>
      </c>
      <c r="J8" s="107" t="str">
        <f aca="false">'Station list HE450'!M13</f>
        <v>-</v>
      </c>
    </row>
    <row r="9" customFormat="false" ht="12.75" hidden="false" customHeight="false" outlineLevel="0" collapsed="false">
      <c r="A9" s="114" t="str">
        <f aca="false">'Station list HE450'!A14</f>
        <v>29.08.2015</v>
      </c>
      <c r="B9" s="115" t="n">
        <f aca="false">'Station list HE450'!F14</f>
        <v>0.518055555555556</v>
      </c>
      <c r="C9" s="110" t="n">
        <f aca="false">'Station list HE450'!R14</f>
        <v>76.8023833333333</v>
      </c>
      <c r="D9" s="110" t="n">
        <f aca="false">'Station list HE450'!S14</f>
        <v>14.1638833333333</v>
      </c>
      <c r="E9" s="111" t="str">
        <f aca="false">'Station list HE450'!C14</f>
        <v>CTD-8</v>
      </c>
      <c r="F9" s="111" t="s">
        <v>286</v>
      </c>
      <c r="G9" s="111" t="str">
        <f aca="false">'Station list HE450'!D14</f>
        <v>20208-1</v>
      </c>
      <c r="H9" s="116" t="n">
        <f aca="false">'Station list HE450'!K14</f>
        <v>103</v>
      </c>
      <c r="I9" s="111" t="str">
        <f aca="false">'Station list HE450'!E14</f>
        <v>North of Hornsund</v>
      </c>
      <c r="J9" s="107" t="str">
        <f aca="false">'Station list HE450'!M14</f>
        <v>-</v>
      </c>
    </row>
    <row r="10" customFormat="false" ht="12.75" hidden="false" customHeight="false" outlineLevel="0" collapsed="false">
      <c r="A10" s="114" t="str">
        <f aca="false">'Station list HE450'!A15</f>
        <v>29.08.2015</v>
      </c>
      <c r="B10" s="115" t="n">
        <f aca="false">'Station list HE450'!F15</f>
        <v>0.598611111111111</v>
      </c>
      <c r="C10" s="110" t="n">
        <f aca="false">'Station list HE450'!R15</f>
        <v>76.7110166666667</v>
      </c>
      <c r="D10" s="110" t="n">
        <f aca="false">'Station list HE450'!S15</f>
        <v>13.4340833333333</v>
      </c>
      <c r="E10" s="111" t="str">
        <f aca="false">'Station list HE450'!C15</f>
        <v>CTD-9</v>
      </c>
      <c r="F10" s="111" t="s">
        <v>286</v>
      </c>
      <c r="G10" s="111" t="str">
        <f aca="false">'Station list HE450'!D15</f>
        <v>20209-1</v>
      </c>
      <c r="H10" s="116" t="n">
        <f aca="false">'Station list HE450'!K15</f>
        <v>244</v>
      </c>
      <c r="I10" s="111" t="str">
        <f aca="false">'Station list HE450'!E15</f>
        <v>North of Hornsund</v>
      </c>
      <c r="J10" s="107" t="str">
        <f aca="false">'Station list HE450'!M15</f>
        <v>-</v>
      </c>
    </row>
    <row r="11" customFormat="false" ht="12.75" hidden="false" customHeight="false" outlineLevel="0" collapsed="false">
      <c r="A11" s="114" t="str">
        <f aca="false">'Station list HE450'!A16</f>
        <v>30.08.2015</v>
      </c>
      <c r="B11" s="115" t="n">
        <f aca="false">'Station list HE450'!F16</f>
        <v>0.295138888888889</v>
      </c>
      <c r="C11" s="110" t="n">
        <f aca="false">'Station list HE450'!R16</f>
        <v>78.2724666666667</v>
      </c>
      <c r="D11" s="110" t="n">
        <f aca="false">'Station list HE450'!S16</f>
        <v>9.83326666666667</v>
      </c>
      <c r="E11" s="111" t="str">
        <f aca="false">'Station list HE450'!C16</f>
        <v>CTD-10</v>
      </c>
      <c r="F11" s="111" t="s">
        <v>286</v>
      </c>
      <c r="G11" s="111" t="str">
        <f aca="false">'Station list HE450'!D16</f>
        <v>20210-1</v>
      </c>
      <c r="H11" s="116" t="n">
        <f aca="false">'Station list HE450'!K16</f>
        <v>303</v>
      </c>
      <c r="I11" s="111" t="str">
        <f aca="false">'Station list HE450'!E16</f>
        <v>Isfjorden northern TM</v>
      </c>
      <c r="J11" s="107" t="str">
        <f aca="false">'Station list HE450'!M16</f>
        <v>-</v>
      </c>
    </row>
    <row r="12" customFormat="false" ht="12.75" hidden="false" customHeight="false" outlineLevel="0" collapsed="false">
      <c r="A12" s="114" t="str">
        <f aca="false">'Station list HE450'!A17</f>
        <v>30.08.2015</v>
      </c>
      <c r="B12" s="115" t="n">
        <f aca="false">'Station list HE450'!F17</f>
        <v>0.353472222222222</v>
      </c>
      <c r="C12" s="110" t="n">
        <f aca="false">'Station list HE450'!R17</f>
        <v>78.2875166666667</v>
      </c>
      <c r="D12" s="110" t="n">
        <f aca="false">'Station list HE450'!S17</f>
        <v>9.2986</v>
      </c>
      <c r="E12" s="111" t="str">
        <f aca="false">'Station list HE450'!C17</f>
        <v>CTD-11</v>
      </c>
      <c r="F12" s="111" t="s">
        <v>286</v>
      </c>
      <c r="G12" s="111" t="str">
        <f aca="false">'Station list HE450'!D17</f>
        <v>20211-1</v>
      </c>
      <c r="H12" s="116" t="n">
        <f aca="false">'Station list HE450'!K17</f>
        <v>662</v>
      </c>
      <c r="I12" s="111" t="str">
        <f aca="false">'Station list HE450'!E17</f>
        <v>Isfjorden northern TMF</v>
      </c>
      <c r="J12" s="107" t="str">
        <f aca="false">'Station list HE450'!M17</f>
        <v>-</v>
      </c>
    </row>
    <row r="13" customFormat="false" ht="12.75" hidden="false" customHeight="false" outlineLevel="0" collapsed="false">
      <c r="A13" s="114" t="str">
        <f aca="false">'Station list HE450'!A18</f>
        <v>30.08.2015</v>
      </c>
      <c r="B13" s="115" t="str">
        <f aca="false">'Station list HE450'!F18</f>
        <v>-</v>
      </c>
      <c r="C13" s="110" t="n">
        <f aca="false">'Station list HE450'!R18</f>
        <v>77.7145</v>
      </c>
      <c r="D13" s="110" t="n">
        <f aca="false">'Station list HE450'!S18</f>
        <v>10.5525</v>
      </c>
      <c r="E13" s="111" t="str">
        <f aca="false">'Station list HE450'!C18</f>
        <v>BG-1</v>
      </c>
      <c r="F13" s="111" t="s">
        <v>294</v>
      </c>
      <c r="G13" s="111" t="str">
        <f aca="false">'Station list HE450'!D18</f>
        <v>20212-1</v>
      </c>
      <c r="H13" s="116" t="n">
        <f aca="false">'Station list HE450'!K18</f>
        <v>405</v>
      </c>
      <c r="I13" s="111" t="str">
        <f aca="false">'Station list HE450'!E18</f>
        <v>Isfjordbanken Margin</v>
      </c>
      <c r="J13" s="107" t="str">
        <f aca="false">'Station list HE450'!M18</f>
        <v>few pebbles</v>
      </c>
    </row>
    <row r="14" customFormat="false" ht="12.75" hidden="false" customHeight="false" outlineLevel="0" collapsed="false">
      <c r="A14" s="114" t="str">
        <f aca="false">'Station list HE450'!A19</f>
        <v>31.08.2015</v>
      </c>
      <c r="B14" s="115" t="n">
        <f aca="false">'Station list HE450'!F19</f>
        <v>0.4875</v>
      </c>
      <c r="C14" s="110" t="n">
        <f aca="false">'Station list HE450'!R19</f>
        <v>78.9586666666667</v>
      </c>
      <c r="D14" s="110" t="n">
        <f aca="false">'Station list HE450'!S19</f>
        <v>11.9173833333333</v>
      </c>
      <c r="E14" s="111" t="str">
        <f aca="false">'Station list HE450'!C19</f>
        <v>CTD-12</v>
      </c>
      <c r="F14" s="111" t="s">
        <v>286</v>
      </c>
      <c r="G14" s="111" t="str">
        <f aca="false">'Station list HE450'!D19</f>
        <v>20213-1</v>
      </c>
      <c r="H14" s="116" t="n">
        <f aca="false">'Station list HE450'!K19</f>
        <v>405</v>
      </c>
      <c r="I14" s="111" t="str">
        <f aca="false">'Station list HE450'!E19</f>
        <v>Kongsfjorden</v>
      </c>
      <c r="J14" s="107" t="str">
        <f aca="false">'Station list HE450'!M19</f>
        <v>-</v>
      </c>
    </row>
    <row r="15" customFormat="false" ht="12.75" hidden="false" customHeight="false" outlineLevel="0" collapsed="false">
      <c r="A15" s="114" t="str">
        <f aca="false">'Station list HE450'!A20</f>
        <v>31.08.2015</v>
      </c>
      <c r="B15" s="115" t="n">
        <f aca="false">'Station list HE450'!F20</f>
        <v>0.525</v>
      </c>
      <c r="C15" s="110" t="n">
        <f aca="false">'Station list HE450'!R20</f>
        <v>78.9584833333333</v>
      </c>
      <c r="D15" s="110" t="n">
        <f aca="false">'Station list HE450'!S20</f>
        <v>11.9208166666667</v>
      </c>
      <c r="E15" s="111" t="str">
        <f aca="false">'Station list HE450'!C20</f>
        <v>MIC-1</v>
      </c>
      <c r="F15" s="111" t="s">
        <v>305</v>
      </c>
      <c r="G15" s="111" t="str">
        <f aca="false">'Station list HE450'!D20</f>
        <v>20214-1</v>
      </c>
      <c r="H15" s="116" t="n">
        <f aca="false">'Station list HE450'!K20</f>
        <v>356</v>
      </c>
      <c r="I15" s="111" t="str">
        <f aca="false">'Station list HE450'!E20</f>
        <v>Kongsfjorden</v>
      </c>
      <c r="J15" s="107" t="str">
        <f aca="false">'Station list HE450'!M20</f>
        <v>-</v>
      </c>
    </row>
    <row r="16" customFormat="false" ht="12.75" hidden="false" customHeight="false" outlineLevel="0" collapsed="false">
      <c r="A16" s="114" t="str">
        <f aca="false">'Station list HE450'!A21</f>
        <v>31.08.2015</v>
      </c>
      <c r="B16" s="115" t="n">
        <f aca="false">'Station list HE450'!F21</f>
        <v>0.559722222222222</v>
      </c>
      <c r="C16" s="110" t="n">
        <f aca="false">'Station list HE450'!R21</f>
        <v>78.9583833333333</v>
      </c>
      <c r="D16" s="110" t="n">
        <f aca="false">'Station list HE450'!S21</f>
        <v>11.9196833333333</v>
      </c>
      <c r="E16" s="111" t="str">
        <f aca="false">'Station list HE450'!C21</f>
        <v>GC-1</v>
      </c>
      <c r="F16" s="111" t="s">
        <v>298</v>
      </c>
      <c r="G16" s="111" t="str">
        <f aca="false">'Station list HE450'!D21</f>
        <v>20214-2</v>
      </c>
      <c r="H16" s="116" t="n">
        <f aca="false">'Station list HE450'!K21</f>
        <v>356</v>
      </c>
      <c r="I16" s="111" t="str">
        <f aca="false">'Station list HE450'!E21</f>
        <v>Kongsfjorden</v>
      </c>
      <c r="J16" s="107" t="str">
        <f aca="false">'Station list HE450'!M21</f>
        <v>3,5 m recovery</v>
      </c>
    </row>
    <row r="17" customFormat="false" ht="12.75" hidden="false" customHeight="false" outlineLevel="0" collapsed="false">
      <c r="A17" s="114" t="str">
        <f aca="false">'Station list HE450'!A22</f>
        <v>01.09.2015</v>
      </c>
      <c r="B17" s="115" t="n">
        <f aca="false">'Station list HE450'!F22</f>
        <v>0.438194444444444</v>
      </c>
      <c r="C17" s="110" t="n">
        <f aca="false">'Station list HE450'!R22</f>
        <v>79.02245</v>
      </c>
      <c r="D17" s="110" t="n">
        <f aca="false">'Station list HE450'!S22</f>
        <v>10.7708</v>
      </c>
      <c r="E17" s="111" t="str">
        <f aca="false">'Station list HE450'!C22</f>
        <v>CTD-13</v>
      </c>
      <c r="F17" s="111" t="s">
        <v>286</v>
      </c>
      <c r="G17" s="111" t="str">
        <f aca="false">'Station list HE450'!D22</f>
        <v>20215-1</v>
      </c>
      <c r="H17" s="116" t="n">
        <f aca="false">'Station list HE450'!K22</f>
        <v>329</v>
      </c>
      <c r="I17" s="111" t="str">
        <f aca="false">'Station list HE450'!E22</f>
        <v>Knogsfjiord mouth</v>
      </c>
      <c r="J17" s="107" t="str">
        <f aca="false">'Station list HE450'!M22</f>
        <v>-</v>
      </c>
    </row>
    <row r="18" customFormat="false" ht="12.75" hidden="false" customHeight="false" outlineLevel="0" collapsed="false">
      <c r="A18" s="114" t="str">
        <f aca="false">'Station list HE450'!A23</f>
        <v>01.09.2015</v>
      </c>
      <c r="B18" s="115" t="n">
        <f aca="false">'Station list HE450'!F23</f>
        <v>0.492361111111111</v>
      </c>
      <c r="C18" s="110" t="n">
        <f aca="false">'Station list HE450'!R23</f>
        <v>78.9110666666667</v>
      </c>
      <c r="D18" s="110" t="n">
        <f aca="false">'Station list HE450'!S23</f>
        <v>11.1584</v>
      </c>
      <c r="E18" s="111" t="str">
        <f aca="false">'Station list HE450'!C23</f>
        <v>CTD-14</v>
      </c>
      <c r="F18" s="111" t="s">
        <v>286</v>
      </c>
      <c r="G18" s="111" t="str">
        <f aca="false">'Station list HE450'!D23</f>
        <v>20216-1</v>
      </c>
      <c r="H18" s="116" t="n">
        <f aca="false">'Station list HE450'!K23</f>
        <v>214</v>
      </c>
      <c r="I18" s="111" t="str">
        <f aca="false">'Station list HE450'!E23</f>
        <v>Forlandsundet Trough</v>
      </c>
      <c r="J18" s="107" t="str">
        <f aca="false">'Station list HE450'!M23</f>
        <v>-</v>
      </c>
    </row>
    <row r="19" customFormat="false" ht="12.75" hidden="false" customHeight="false" outlineLevel="0" collapsed="false">
      <c r="A19" s="114" t="str">
        <f aca="false">'Station list HE450'!A24</f>
        <v>01.09.2015</v>
      </c>
      <c r="B19" s="115" t="n">
        <f aca="false">'Station list HE450'!F24</f>
        <v>0.596527777777778</v>
      </c>
      <c r="C19" s="110" t="n">
        <f aca="false">'Station list HE450'!R24</f>
        <v>78.9253833333333</v>
      </c>
      <c r="D19" s="110" t="n">
        <f aca="false">'Station list HE450'!S24</f>
        <v>9.59613333333333</v>
      </c>
      <c r="E19" s="111" t="str">
        <f aca="false">'Station list HE450'!C24</f>
        <v>CTD-15</v>
      </c>
      <c r="F19" s="111" t="s">
        <v>286</v>
      </c>
      <c r="G19" s="111" t="str">
        <f aca="false">'Station list HE450'!D24</f>
        <v>20217-1</v>
      </c>
      <c r="H19" s="116" t="n">
        <f aca="false">'Station list HE450'!K24</f>
        <v>208</v>
      </c>
      <c r="I19" s="111" t="str">
        <f aca="false">'Station list HE450'!E24</f>
        <v>Kongsfjord TMF</v>
      </c>
      <c r="J19" s="107" t="str">
        <f aca="false">'Station list HE450'!M24</f>
        <v>-</v>
      </c>
    </row>
    <row r="20" customFormat="false" ht="12.75" hidden="false" customHeight="false" outlineLevel="0" collapsed="false">
      <c r="A20" s="114" t="str">
        <f aca="false">'Station list HE450'!A25</f>
        <v>01.09.2015</v>
      </c>
      <c r="B20" s="115" t="n">
        <f aca="false">'Station list HE450'!F25</f>
        <v>0.65625</v>
      </c>
      <c r="C20" s="110" t="n">
        <f aca="false">'Station list HE450'!R25</f>
        <v>78.8622666666667</v>
      </c>
      <c r="D20" s="110" t="n">
        <f aca="false">'Station list HE450'!S25</f>
        <v>8.85285</v>
      </c>
      <c r="E20" s="111" t="str">
        <f aca="false">'Station list HE450'!C25</f>
        <v>CTD-16</v>
      </c>
      <c r="F20" s="111" t="s">
        <v>286</v>
      </c>
      <c r="G20" s="111" t="str">
        <f aca="false">'Station list HE450'!D25</f>
        <v>20218-1</v>
      </c>
      <c r="H20" s="116" t="n">
        <f aca="false">'Station list HE450'!K25</f>
        <v>221</v>
      </c>
      <c r="I20" s="111" t="str">
        <f aca="false">'Station list HE450'!E25</f>
        <v>Kongsfjord TMF</v>
      </c>
      <c r="J20" s="107" t="str">
        <f aca="false">'Station list HE450'!M25</f>
        <v>-</v>
      </c>
    </row>
    <row r="21" customFormat="false" ht="12.75" hidden="false" customHeight="false" outlineLevel="0" collapsed="false">
      <c r="A21" s="114" t="str">
        <f aca="false">'Station list HE450'!A26</f>
        <v>02.09.2015</v>
      </c>
      <c r="B21" s="115" t="n">
        <f aca="false">'Station list HE450'!F26</f>
        <v>0.254861111111111</v>
      </c>
      <c r="C21" s="110" t="n">
        <f aca="false">'Station list HE450'!R26</f>
        <v>77.7139</v>
      </c>
      <c r="D21" s="110" t="n">
        <f aca="false">'Station list HE450'!S26</f>
        <v>10.5617333333333</v>
      </c>
      <c r="E21" s="111" t="str">
        <f aca="false">'Station list HE450'!C26</f>
        <v>BG-2</v>
      </c>
      <c r="F21" s="111" t="s">
        <v>294</v>
      </c>
      <c r="G21" s="111" t="str">
        <f aca="false">'Station list HE450'!D26</f>
        <v>20219-1</v>
      </c>
      <c r="H21" s="116" t="n">
        <f aca="false">'Station list HE450'!K26</f>
        <v>394</v>
      </c>
      <c r="I21" s="111" t="str">
        <f aca="false">'Station list HE450'!E26</f>
        <v>Isfjordbanken Margin</v>
      </c>
      <c r="J21" s="107" t="str">
        <f aca="false">'Station list HE450'!M26</f>
        <v>-</v>
      </c>
    </row>
    <row r="22" customFormat="false" ht="12.75" hidden="false" customHeight="false" outlineLevel="0" collapsed="false">
      <c r="A22" s="114" t="str">
        <f aca="false">'Station list HE450'!A27</f>
        <v>02.09.2015</v>
      </c>
      <c r="B22" s="115" t="n">
        <f aca="false">'Station list HE450'!F27</f>
        <v>0.272916666666667</v>
      </c>
      <c r="C22" s="110" t="n">
        <f aca="false">'Station list HE450'!R27</f>
        <v>77.7132833333333</v>
      </c>
      <c r="D22" s="110" t="n">
        <f aca="false">'Station list HE450'!S27</f>
        <v>10.5662</v>
      </c>
      <c r="E22" s="111" t="str">
        <f aca="false">'Station list HE450'!C27</f>
        <v>BG-3</v>
      </c>
      <c r="F22" s="111" t="s">
        <v>294</v>
      </c>
      <c r="G22" s="111" t="str">
        <f aca="false">'Station list HE450'!D27</f>
        <v>20220-1</v>
      </c>
      <c r="H22" s="116" t="n">
        <f aca="false">'Station list HE450'!K27</f>
        <v>392</v>
      </c>
      <c r="I22" s="111" t="str">
        <f aca="false">'Station list HE450'!E27</f>
        <v>Isfjordbanken Margin</v>
      </c>
      <c r="J22" s="107" t="str">
        <f aca="false">'Station list HE450'!M27</f>
        <v>-</v>
      </c>
    </row>
    <row r="23" customFormat="false" ht="12.75" hidden="false" customHeight="false" outlineLevel="0" collapsed="false">
      <c r="A23" s="114" t="str">
        <f aca="false">'Station list HE450'!A28</f>
        <v>02.09.2015</v>
      </c>
      <c r="B23" s="115" t="str">
        <f aca="false">'Station list HE450'!F28</f>
        <v>-</v>
      </c>
      <c r="C23" s="110" t="n">
        <f aca="false">'Station list HE450'!R28</f>
        <v>77.7131</v>
      </c>
      <c r="D23" s="110" t="n">
        <f aca="false">'Station list HE450'!S28</f>
        <v>10.5681166666667</v>
      </c>
      <c r="E23" s="111" t="str">
        <f aca="false">'Station list HE450'!C28</f>
        <v>BG-4</v>
      </c>
      <c r="F23" s="111" t="s">
        <v>294</v>
      </c>
      <c r="G23" s="111" t="str">
        <f aca="false">'Station list HE450'!D28</f>
        <v>20220-2</v>
      </c>
      <c r="H23" s="116" t="n">
        <f aca="false">'Station list HE450'!K28</f>
        <v>392</v>
      </c>
      <c r="I23" s="111" t="str">
        <f aca="false">'Station list HE450'!E28</f>
        <v>Isfjordbanken Margin</v>
      </c>
      <c r="J23" s="107" t="str">
        <f aca="false">'Station list HE450'!M28</f>
        <v>failure, winch tangled</v>
      </c>
    </row>
    <row r="24" customFormat="false" ht="12.75" hidden="false" customHeight="false" outlineLevel="0" collapsed="false">
      <c r="A24" s="114" t="str">
        <f aca="false">'Station list HE450'!A29</f>
        <v>02.09.2015</v>
      </c>
      <c r="B24" s="115" t="str">
        <f aca="false">'Station list HE450'!F29</f>
        <v>-</v>
      </c>
      <c r="C24" s="110" t="n">
        <f aca="false">'Station list HE450'!R29</f>
        <v>77.713</v>
      </c>
      <c r="D24" s="110" t="n">
        <f aca="false">'Station list HE450'!S29</f>
        <v>10.5681666666667</v>
      </c>
      <c r="E24" s="111" t="str">
        <f aca="false">'Station list HE450'!C29</f>
        <v>BG-5</v>
      </c>
      <c r="F24" s="111" t="s">
        <v>294</v>
      </c>
      <c r="G24" s="111" t="str">
        <f aca="false">'Station list HE450'!D29</f>
        <v>20220-3</v>
      </c>
      <c r="H24" s="116" t="n">
        <f aca="false">'Station list HE450'!K29</f>
        <v>392</v>
      </c>
      <c r="I24" s="111" t="str">
        <f aca="false">'Station list HE450'!E29</f>
        <v>Isfjordbanken Margin</v>
      </c>
      <c r="J24" s="107" t="str">
        <f aca="false">'Station list HE450'!M29</f>
        <v>-</v>
      </c>
    </row>
    <row r="25" customFormat="false" ht="12.75" hidden="false" customHeight="false" outlineLevel="0" collapsed="false">
      <c r="A25" s="114" t="str">
        <f aca="false">'Station list HE450'!A30</f>
        <v>02.09.2015</v>
      </c>
      <c r="B25" s="115" t="n">
        <f aca="false">'Station list HE450'!F30</f>
        <v>0.327083333333333</v>
      </c>
      <c r="C25" s="110" t="n">
        <f aca="false">'Station list HE450'!R30</f>
        <v>77.7131</v>
      </c>
      <c r="D25" s="110" t="n">
        <f aca="false">'Station list HE450'!S30</f>
        <v>10.5681166666667</v>
      </c>
      <c r="E25" s="111" t="str">
        <f aca="false">'Station list HE450'!C30</f>
        <v>GC-2</v>
      </c>
      <c r="F25" s="111" t="s">
        <v>298</v>
      </c>
      <c r="G25" s="111" t="str">
        <f aca="false">'Station list HE450'!D30</f>
        <v>20220-4</v>
      </c>
      <c r="H25" s="116" t="n">
        <f aca="false">'Station list HE450'!K30</f>
        <v>395</v>
      </c>
      <c r="I25" s="111" t="str">
        <f aca="false">'Station list HE450'!E30</f>
        <v>Isfjordbanken Margin</v>
      </c>
      <c r="J25" s="107" t="str">
        <f aca="false">'Station list HE450'!M30</f>
        <v>Penetration velocity 0.6m/s into sediment; core length 195cm w/o core capture</v>
      </c>
    </row>
    <row r="26" customFormat="false" ht="12.75" hidden="false" customHeight="false" outlineLevel="0" collapsed="false">
      <c r="A26" s="114" t="str">
        <f aca="false">'Station list HE450'!A31</f>
        <v>02.09.2015</v>
      </c>
      <c r="B26" s="115" t="n">
        <f aca="false">'Station list HE450'!F31</f>
        <v>0.385416666666667</v>
      </c>
      <c r="C26" s="110" t="n">
        <f aca="false">'Station list HE450'!R31</f>
        <v>77.71155</v>
      </c>
      <c r="D26" s="110" t="n">
        <f aca="false">'Station list HE450'!S31</f>
        <v>10.6041666666667</v>
      </c>
      <c r="E26" s="111" t="str">
        <f aca="false">'Station list HE450'!C31</f>
        <v>CTD-17</v>
      </c>
      <c r="F26" s="111" t="s">
        <v>286</v>
      </c>
      <c r="G26" s="111" t="str">
        <f aca="false">'Station list HE450'!D31</f>
        <v>20221-1</v>
      </c>
      <c r="H26" s="116" t="n">
        <f aca="false">'Station list HE450'!K31</f>
        <v>349</v>
      </c>
      <c r="I26" s="111" t="str">
        <f aca="false">'Station list HE450'!E31</f>
        <v>Isfjordbanken Margin</v>
      </c>
      <c r="J26" s="107" t="str">
        <f aca="false">'Station list HE450'!M31</f>
        <v>-</v>
      </c>
    </row>
    <row r="27" customFormat="false" ht="12.75" hidden="false" customHeight="false" outlineLevel="0" collapsed="false">
      <c r="A27" s="114" t="str">
        <f aca="false">'Station list HE450'!A32</f>
        <v>02.09.2015</v>
      </c>
      <c r="B27" s="115" t="n">
        <f aca="false">'Station list HE450'!F32</f>
        <v>0.421527777777778</v>
      </c>
      <c r="C27" s="110" t="n">
        <f aca="false">'Station list HE450'!R32</f>
        <v>77.7132166666667</v>
      </c>
      <c r="D27" s="110" t="n">
        <f aca="false">'Station list HE450'!S32</f>
        <v>10.5670333333333</v>
      </c>
      <c r="E27" s="111" t="str">
        <f aca="false">'Station list HE450'!C32</f>
        <v>MIC-2</v>
      </c>
      <c r="F27" s="111" t="s">
        <v>305</v>
      </c>
      <c r="G27" s="111" t="str">
        <f aca="false">'Station list HE450'!D32</f>
        <v>20222-1</v>
      </c>
      <c r="H27" s="116" t="n">
        <f aca="false">'Station list HE450'!K32</f>
        <v>393</v>
      </c>
      <c r="I27" s="111" t="str">
        <f aca="false">'Station list HE450'!E32</f>
        <v>Isfjordbanken Margin</v>
      </c>
      <c r="J27" s="107" t="str">
        <f aca="false">'Station list HE450'!M32</f>
        <v>5cm hard staff in one out of four tubes</v>
      </c>
    </row>
    <row r="28" customFormat="false" ht="12.75" hidden="false" customHeight="false" outlineLevel="0" collapsed="false">
      <c r="A28" s="114" t="str">
        <f aca="false">'Station list HE450'!A33</f>
        <v>02.09.2015</v>
      </c>
      <c r="B28" s="115" t="n">
        <f aca="false">'Station list HE450'!F33</f>
        <v>0.536111111111111</v>
      </c>
      <c r="C28" s="110" t="n">
        <f aca="false">'Station list HE450'!R33</f>
        <v>77.7659333333333</v>
      </c>
      <c r="D28" s="110" t="n">
        <f aca="false">'Station list HE450'!S33</f>
        <v>12.0192833333333</v>
      </c>
      <c r="E28" s="111" t="str">
        <f aca="false">'Station list HE450'!C33</f>
        <v>CTD-18</v>
      </c>
      <c r="F28" s="111" t="s">
        <v>286</v>
      </c>
      <c r="G28" s="111" t="str">
        <f aca="false">'Station list HE450'!D33</f>
        <v>20223-1</v>
      </c>
      <c r="H28" s="116" t="n">
        <f aca="false">'Station list HE450'!K33</f>
        <v>87</v>
      </c>
      <c r="I28" s="111" t="str">
        <f aca="false">'Station list HE450'!E33</f>
        <v>Isfjordbanken Margin</v>
      </c>
      <c r="J28" s="107" t="str">
        <f aca="false">'Station list HE450'!M33</f>
        <v>-</v>
      </c>
    </row>
    <row r="29" customFormat="false" ht="12.75" hidden="false" customHeight="false" outlineLevel="0" collapsed="false">
      <c r="A29" s="114" t="str">
        <f aca="false">'Station list HE450'!A34</f>
        <v>02.09.2015</v>
      </c>
      <c r="B29" s="115" t="n">
        <f aca="false">'Station list HE450'!F34</f>
        <v>0.661805555555556</v>
      </c>
      <c r="C29" s="110" t="n">
        <f aca="false">'Station list HE450'!R34</f>
        <v>78.0881833333333</v>
      </c>
      <c r="D29" s="110" t="n">
        <f aca="false">'Station list HE450'!S34</f>
        <v>10.5786666666667</v>
      </c>
      <c r="E29" s="111" t="str">
        <f aca="false">'Station list HE450'!C34</f>
        <v>CTD-19</v>
      </c>
      <c r="F29" s="111" t="s">
        <v>286</v>
      </c>
      <c r="G29" s="111" t="str">
        <f aca="false">'Station list HE450'!D34</f>
        <v>20224-1</v>
      </c>
      <c r="H29" s="116" t="n">
        <f aca="false">'Station list HE450'!K34</f>
        <v>219</v>
      </c>
      <c r="I29" s="111" t="str">
        <f aca="false">'Station list HE450'!E34</f>
        <v>Isfjordbanken Margin</v>
      </c>
      <c r="J29" s="107" t="str">
        <f aca="false">'Station list HE450'!M34</f>
        <v>-</v>
      </c>
    </row>
    <row r="30" customFormat="false" ht="12.75" hidden="false" customHeight="false" outlineLevel="0" collapsed="false">
      <c r="A30" s="114" t="str">
        <f aca="false">'Station list HE450'!A35</f>
        <v>03.09.2015</v>
      </c>
      <c r="B30" s="115" t="n">
        <f aca="false">'Station list HE450'!F35</f>
        <v>0.313194444444444</v>
      </c>
      <c r="C30" s="110" t="n">
        <f aca="false">'Station list HE450'!R35</f>
        <v>77.4274333333333</v>
      </c>
      <c r="D30" s="110" t="n">
        <f aca="false">'Station list HE450'!S35</f>
        <v>11.2263666666667</v>
      </c>
      <c r="E30" s="111" t="str">
        <f aca="false">'Station list HE450'!C35</f>
        <v>CTD-20</v>
      </c>
      <c r="F30" s="111" t="s">
        <v>286</v>
      </c>
      <c r="G30" s="111" t="str">
        <f aca="false">'Station list HE450'!D35</f>
        <v>20225-1</v>
      </c>
      <c r="H30" s="116" t="n">
        <f aca="false">'Station list HE450'!K35</f>
        <v>519</v>
      </c>
      <c r="I30" s="111" t="str">
        <f aca="false">'Station list HE450'!E35</f>
        <v>Bellsundbanken Margin</v>
      </c>
      <c r="J30" s="107" t="str">
        <f aca="false">'Station list HE450'!M35</f>
        <v>-</v>
      </c>
    </row>
    <row r="31" customFormat="false" ht="12.75" hidden="false" customHeight="false" outlineLevel="0" collapsed="false">
      <c r="A31" s="114" t="str">
        <f aca="false">'Station list HE450'!A36</f>
        <v>03.09.2015</v>
      </c>
      <c r="B31" s="115" t="n">
        <f aca="false">'Station list HE450'!F36</f>
        <v>0.379166666666667</v>
      </c>
      <c r="C31" s="110" t="n">
        <f aca="false">'Station list HE450'!R36</f>
        <v>77.4155</v>
      </c>
      <c r="D31" s="110" t="n">
        <f aca="false">'Station list HE450'!S36</f>
        <v>11.6288333333333</v>
      </c>
      <c r="E31" s="111" t="str">
        <f aca="false">'Station list HE450'!C36</f>
        <v>CTD-21</v>
      </c>
      <c r="F31" s="111" t="s">
        <v>286</v>
      </c>
      <c r="G31" s="111" t="str">
        <f aca="false">'Station list HE450'!D36</f>
        <v>20226-1</v>
      </c>
      <c r="H31" s="116" t="n">
        <f aca="false">'Station list HE450'!K36</f>
        <v>195</v>
      </c>
      <c r="I31" s="111" t="str">
        <f aca="false">'Station list HE450'!E36</f>
        <v>Bellsundbanken Margin</v>
      </c>
      <c r="J31" s="107" t="str">
        <f aca="false">'Station list HE450'!M36</f>
        <v>-</v>
      </c>
    </row>
    <row r="32" customFormat="false" ht="12.75" hidden="false" customHeight="false" outlineLevel="0" collapsed="false">
      <c r="A32" s="114" t="str">
        <f aca="false">'Station list HE450'!A37</f>
        <v>03.09.2015</v>
      </c>
      <c r="B32" s="115" t="n">
        <f aca="false">'Station list HE450'!F37</f>
        <v>0.525694444444444</v>
      </c>
      <c r="C32" s="110" t="n">
        <f aca="false">'Station list HE450'!R37</f>
        <v>77.3997</v>
      </c>
      <c r="D32" s="110" t="n">
        <f aca="false">'Station list HE450'!S37</f>
        <v>12.6792833333333</v>
      </c>
      <c r="E32" s="111" t="str">
        <f aca="false">'Station list HE450'!C37</f>
        <v>CTD-22</v>
      </c>
      <c r="F32" s="111" t="s">
        <v>286</v>
      </c>
      <c r="G32" s="111" t="str">
        <f aca="false">'Station list HE450'!D37</f>
        <v>20227-1</v>
      </c>
      <c r="H32" s="116" t="n">
        <f aca="false">'Station list HE450'!K37</f>
        <v>244</v>
      </c>
      <c r="I32" s="111" t="str">
        <f aca="false">'Station list HE450'!E37</f>
        <v>Bellsundbanken Margin</v>
      </c>
      <c r="J32" s="107" t="str">
        <f aca="false">'Station list HE450'!M37</f>
        <v>-</v>
      </c>
    </row>
    <row r="33" customFormat="false" ht="12.75" hidden="false" customHeight="false" outlineLevel="0" collapsed="false">
      <c r="A33" s="114" t="str">
        <f aca="false">'Station list HE450'!A38</f>
        <v>03.09.2015</v>
      </c>
      <c r="B33" s="115" t="n">
        <f aca="false">'Station list HE450'!F38</f>
        <v>0.597916666666667</v>
      </c>
      <c r="C33" s="110" t="n">
        <f aca="false">'Station list HE450'!R38</f>
        <v>77.3670833333333</v>
      </c>
      <c r="D33" s="110" t="n">
        <f aca="false">'Station list HE450'!S38</f>
        <v>13.6611666666667</v>
      </c>
      <c r="E33" s="111" t="str">
        <f aca="false">'Station list HE450'!C38</f>
        <v>CTD-23</v>
      </c>
      <c r="F33" s="111" t="s">
        <v>286</v>
      </c>
      <c r="G33" s="111" t="str">
        <f aca="false">'Station list HE450'!D38</f>
        <v>20228-1</v>
      </c>
      <c r="H33" s="116" t="n">
        <f aca="false">'Station list HE450'!K38</f>
        <v>77</v>
      </c>
      <c r="I33" s="111" t="str">
        <f aca="false">'Station list HE450'!E38</f>
        <v>Bellsundbanken Margin</v>
      </c>
      <c r="J33" s="107" t="str">
        <f aca="false">'Station list HE450'!M38</f>
        <v>-</v>
      </c>
    </row>
    <row r="34" customFormat="false" ht="12.75" hidden="false" customHeight="false" outlineLevel="0" collapsed="false">
      <c r="A34" s="114" t="str">
        <f aca="false">'Station list HE450'!A39</f>
        <v>04.09.2015</v>
      </c>
      <c r="B34" s="115" t="n">
        <f aca="false">'Station list HE450'!F39</f>
        <v>0.317361111111111</v>
      </c>
      <c r="C34" s="110" t="n">
        <f aca="false">'Station list HE450'!R39</f>
        <v>76.5123</v>
      </c>
      <c r="D34" s="110" t="n">
        <f aca="false">'Station list HE450'!S39</f>
        <v>15.0159666666667</v>
      </c>
      <c r="E34" s="111" t="str">
        <f aca="false">'Station list HE450'!C39</f>
        <v>CTD-24</v>
      </c>
      <c r="F34" s="111" t="s">
        <v>286</v>
      </c>
      <c r="G34" s="111" t="str">
        <f aca="false">'Station list HE450'!D39</f>
        <v>20229-1</v>
      </c>
      <c r="H34" s="116" t="n">
        <f aca="false">'Station list HE450'!K39</f>
        <v>173</v>
      </c>
      <c r="I34" s="111" t="str">
        <f aca="false">'Station list HE450'!E39</f>
        <v>Sørkappbanken</v>
      </c>
      <c r="J34" s="107" t="str">
        <f aca="false">'Station list HE450'!M39</f>
        <v>-</v>
      </c>
    </row>
    <row r="35" customFormat="false" ht="12.75" hidden="false" customHeight="false" outlineLevel="0" collapsed="false">
      <c r="A35" s="114" t="str">
        <f aca="false">'Station list HE450'!A40</f>
        <v>04.09.2015</v>
      </c>
      <c r="B35" s="115" t="n">
        <f aca="false">'Station list HE450'!F40</f>
        <v>0.452083333333333</v>
      </c>
      <c r="C35" s="110" t="n">
        <f aca="false">'Station list HE450'!R40</f>
        <v>76.35685</v>
      </c>
      <c r="D35" s="110" t="n">
        <f aca="false">'Station list HE450'!S40</f>
        <v>16.5360166666667</v>
      </c>
      <c r="E35" s="111" t="str">
        <f aca="false">'Station list HE450'!C40</f>
        <v>CTD-25</v>
      </c>
      <c r="F35" s="111" t="s">
        <v>286</v>
      </c>
      <c r="G35" s="111" t="str">
        <f aca="false">'Station list HE450'!D40</f>
        <v>20230-1</v>
      </c>
      <c r="H35" s="116" t="n">
        <f aca="false">'Station list HE450'!K40</f>
        <v>48</v>
      </c>
      <c r="I35" s="111" t="str">
        <f aca="false">'Station list HE450'!E40</f>
        <v>Sørkappbanken</v>
      </c>
      <c r="J35" s="107" t="str">
        <f aca="false">'Station list HE450'!M40</f>
        <v>-</v>
      </c>
    </row>
    <row r="36" customFormat="false" ht="12.75" hidden="false" customHeight="false" outlineLevel="0" collapsed="false">
      <c r="A36" s="114" t="str">
        <f aca="false">'Station list HE450'!A41</f>
        <v>04.09.2015</v>
      </c>
      <c r="B36" s="115" t="n">
        <f aca="false">'Station list HE450'!F41</f>
        <v>0.4875</v>
      </c>
      <c r="C36" s="110" t="n">
        <f aca="false">'Station list HE450'!R41</f>
        <v>76.2058</v>
      </c>
      <c r="D36" s="110" t="n">
        <f aca="false">'Station list HE450'!S41</f>
        <v>16.0393</v>
      </c>
      <c r="E36" s="111" t="str">
        <f aca="false">'Station list HE450'!C41</f>
        <v>CTD-26</v>
      </c>
      <c r="F36" s="111" t="s">
        <v>286</v>
      </c>
      <c r="G36" s="111" t="str">
        <f aca="false">'Station list HE450'!D41</f>
        <v>20231-1</v>
      </c>
      <c r="H36" s="116" t="n">
        <f aca="false">'Station list HE450'!K41</f>
        <v>289</v>
      </c>
      <c r="I36" s="111" t="str">
        <f aca="false">'Station list HE450'!E41</f>
        <v>Sørkappbanken</v>
      </c>
      <c r="J36" s="107" t="str">
        <f aca="false">'Station list HE450'!M41</f>
        <v>-</v>
      </c>
    </row>
    <row r="37" customFormat="false" ht="12.75" hidden="false" customHeight="false" outlineLevel="0" collapsed="false">
      <c r="A37" s="114" t="str">
        <f aca="false">'Station list HE450'!A42</f>
        <v>04.09.2015</v>
      </c>
      <c r="B37" s="115" t="n">
        <f aca="false">'Station list HE450'!F42</f>
        <v>0.571527777777778</v>
      </c>
      <c r="C37" s="110" t="n">
        <f aca="false">'Station list HE450'!R42</f>
        <v>76.2148833333333</v>
      </c>
      <c r="D37" s="110" t="n">
        <f aca="false">'Station list HE450'!S42</f>
        <v>15.1414166666667</v>
      </c>
      <c r="E37" s="111" t="str">
        <f aca="false">'Station list HE450'!C42</f>
        <v>CTD-27</v>
      </c>
      <c r="F37" s="111" t="s">
        <v>286</v>
      </c>
      <c r="G37" s="111" t="str">
        <f aca="false">'Station list HE450'!D42</f>
        <v>20232-1</v>
      </c>
      <c r="H37" s="116" t="n">
        <f aca="false">'Station list HE450'!K42</f>
        <v>340</v>
      </c>
      <c r="I37" s="111" t="str">
        <f aca="false">'Station list HE450'!E42</f>
        <v>Sørkappbanken</v>
      </c>
      <c r="J37" s="107" t="str">
        <f aca="false">'Station list HE450'!M42</f>
        <v>-</v>
      </c>
    </row>
    <row r="38" customFormat="false" ht="12.75" hidden="false" customHeight="false" outlineLevel="0" collapsed="false">
      <c r="A38" s="114" t="str">
        <f aca="false">'Station list HE450'!A43</f>
        <v>05.09.2015</v>
      </c>
      <c r="B38" s="115" t="n">
        <f aca="false">'Station list HE450'!F43</f>
        <v>0.288888888888889</v>
      </c>
      <c r="C38" s="110" t="n">
        <f aca="false">'Station list HE450'!R43</f>
        <v>75.4430666666667</v>
      </c>
      <c r="D38" s="110" t="n">
        <f aca="false">'Station list HE450'!S43</f>
        <v>16.4362833333333</v>
      </c>
      <c r="E38" s="111" t="str">
        <f aca="false">'Station list HE450'!C43</f>
        <v>CTD-28</v>
      </c>
      <c r="F38" s="111" t="s">
        <v>286</v>
      </c>
      <c r="G38" s="111" t="str">
        <f aca="false">'Station list HE450'!D43</f>
        <v>20233-1</v>
      </c>
      <c r="H38" s="116" t="n">
        <f aca="false">'Station list HE450'!K43</f>
        <v>192</v>
      </c>
      <c r="I38" s="111" t="str">
        <f aca="false">'Station list HE450'!E43</f>
        <v>Storfjorden southern TM</v>
      </c>
      <c r="J38" s="107" t="str">
        <f aca="false">'Station list HE450'!M43</f>
        <v>-</v>
      </c>
    </row>
    <row r="39" customFormat="false" ht="12.75" hidden="false" customHeight="false" outlineLevel="0" collapsed="false">
      <c r="A39" s="114" t="str">
        <f aca="false">'Station list HE450'!A44</f>
        <v>05.09.2015</v>
      </c>
      <c r="B39" s="115" t="n">
        <f aca="false">'Station list HE450'!F44</f>
        <v>0.438888888888889</v>
      </c>
      <c r="C39" s="110" t="n">
        <f aca="false">'Station list HE450'!R44</f>
        <v>74.95785</v>
      </c>
      <c r="D39" s="110" t="n">
        <f aca="false">'Station list HE450'!S44</f>
        <v>16.9090166666667</v>
      </c>
      <c r="E39" s="111" t="str">
        <f aca="false">'Station list HE450'!C44</f>
        <v>CTD-29</v>
      </c>
      <c r="F39" s="111" t="s">
        <v>286</v>
      </c>
      <c r="G39" s="111" t="str">
        <f aca="false">'Station list HE450'!D44</f>
        <v>20234-1</v>
      </c>
      <c r="H39" s="116" t="n">
        <f aca="false">'Station list HE450'!K44</f>
        <v>203</v>
      </c>
      <c r="I39" s="111" t="str">
        <f aca="false">'Station list HE450'!E44</f>
        <v>North of Kveithola</v>
      </c>
      <c r="J39" s="107" t="str">
        <f aca="false">'Station list HE450'!M44</f>
        <v>-</v>
      </c>
    </row>
    <row r="40" customFormat="false" ht="12.75" hidden="false" customHeight="false" outlineLevel="0" collapsed="false">
      <c r="A40" s="114" t="str">
        <f aca="false">'Station list HE450'!A45</f>
        <v>05.09.2015</v>
      </c>
      <c r="B40" s="115" t="n">
        <f aca="false">'Station list HE450'!F45</f>
        <v>0.522916666666667</v>
      </c>
      <c r="C40" s="110" t="n">
        <f aca="false">'Station list HE450'!R45</f>
        <v>74.8108166666667</v>
      </c>
      <c r="D40" s="110" t="n">
        <f aca="false">'Station list HE450'!S45</f>
        <v>17.6583</v>
      </c>
      <c r="E40" s="111" t="str">
        <f aca="false">'Station list HE450'!C45</f>
        <v>CTD-30</v>
      </c>
      <c r="F40" s="111" t="s">
        <v>286</v>
      </c>
      <c r="G40" s="111" t="str">
        <f aca="false">'Station list HE450'!D45</f>
        <v>20235-1</v>
      </c>
      <c r="H40" s="116" t="n">
        <f aca="false">'Station list HE450'!K45</f>
        <v>296</v>
      </c>
      <c r="I40" s="111" t="str">
        <f aca="false">'Station list HE450'!E45</f>
        <v>Kveithola</v>
      </c>
      <c r="J40" s="107" t="str">
        <f aca="false">'Station list HE450'!M45</f>
        <v>-</v>
      </c>
    </row>
    <row r="41" customFormat="false" ht="12.75" hidden="false" customHeight="false" outlineLevel="0" collapsed="false">
      <c r="A41" s="114" t="str">
        <f aca="false">'Station list HE450'!A46</f>
        <v>05.09.2015</v>
      </c>
      <c r="B41" s="115" t="n">
        <f aca="false">'Station list HE450'!F46</f>
        <v>0.601388888888889</v>
      </c>
      <c r="C41" s="110" t="n">
        <f aca="false">'Station list HE450'!R46</f>
        <v>74.8187</v>
      </c>
      <c r="D41" s="110" t="n">
        <f aca="false">'Station list HE450'!S46</f>
        <v>16.8873666666667</v>
      </c>
      <c r="E41" s="111" t="str">
        <f aca="false">'Station list HE450'!C46</f>
        <v>CTD-31</v>
      </c>
      <c r="F41" s="111" t="s">
        <v>286</v>
      </c>
      <c r="G41" s="111" t="str">
        <f aca="false">'Station list HE450'!D46</f>
        <v>20236-1</v>
      </c>
      <c r="H41" s="116" t="n">
        <f aca="false">'Station list HE450'!K46</f>
        <v>287</v>
      </c>
      <c r="I41" s="111" t="str">
        <f aca="false">'Station list HE450'!E46</f>
        <v>Kveithola</v>
      </c>
      <c r="J41" s="107" t="str">
        <f aca="false">'Station list HE450'!M46</f>
        <v>-</v>
      </c>
    </row>
    <row r="42" customFormat="false" ht="12.75" hidden="false" customHeight="false" outlineLevel="0" collapsed="false">
      <c r="A42" s="114" t="str">
        <f aca="false">'Station list HE450'!A47</f>
        <v>06.09.2015</v>
      </c>
      <c r="B42" s="115" t="n">
        <f aca="false">'Station list HE450'!F47</f>
        <v>0.248611111111111</v>
      </c>
      <c r="C42" s="110" t="n">
        <f aca="false">'Station list HE450'!R47</f>
        <v>74.1288</v>
      </c>
      <c r="D42" s="110" t="n">
        <f aca="false">'Station list HE450'!S47</f>
        <v>17.0797333333333</v>
      </c>
      <c r="E42" s="111" t="str">
        <f aca="false">'Station list HE450'!C47</f>
        <v>CTD-32</v>
      </c>
      <c r="F42" s="111" t="s">
        <v>286</v>
      </c>
      <c r="G42" s="111" t="str">
        <f aca="false">'Station list HE450'!D47</f>
        <v>20237-1</v>
      </c>
      <c r="H42" s="116" t="n">
        <f aca="false">'Station list HE450'!K47</f>
        <v>213</v>
      </c>
      <c r="I42" s="111" t="str">
        <f aca="false">'Station list HE450'!E47</f>
        <v>Northen Barents Sea Fan</v>
      </c>
      <c r="J42" s="107" t="str">
        <f aca="false">'Station list HE450'!M47</f>
        <v>-</v>
      </c>
    </row>
    <row r="43" customFormat="false" ht="12.75" hidden="false" customHeight="false" outlineLevel="0" collapsed="false">
      <c r="A43" s="114" t="str">
        <f aca="false">'Station list HE450'!A48</f>
        <v>06.09.2015</v>
      </c>
      <c r="B43" s="115" t="n">
        <f aca="false">'Station list HE450'!F48</f>
        <v>0.30625</v>
      </c>
      <c r="C43" s="110" t="n">
        <f aca="false">'Station list HE450'!R48</f>
        <v>74.0815</v>
      </c>
      <c r="D43" s="110" t="n">
        <f aca="false">'Station list HE450'!S48</f>
        <v>17.69305</v>
      </c>
      <c r="E43" s="111" t="str">
        <f aca="false">'Station list HE450'!C48</f>
        <v>CTD-33</v>
      </c>
      <c r="F43" s="111" t="s">
        <v>286</v>
      </c>
      <c r="G43" s="111" t="str">
        <f aca="false">'Station list HE450'!D48</f>
        <v>20238-1</v>
      </c>
      <c r="H43" s="116" t="n">
        <f aca="false">'Station list HE450'!K48</f>
        <v>200</v>
      </c>
      <c r="I43" s="111" t="str">
        <f aca="false">'Station list HE450'!E48</f>
        <v>Northen Barents Sea Fan</v>
      </c>
      <c r="J43" s="107" t="str">
        <f aca="false">'Station list HE450'!M48</f>
        <v>-</v>
      </c>
    </row>
    <row r="44" customFormat="false" ht="12.75" hidden="false" customHeight="false" outlineLevel="0" collapsed="false">
      <c r="A44" s="114" t="str">
        <f aca="false">'Station list HE450'!A49</f>
        <v>06.09.2015</v>
      </c>
      <c r="B44" s="115" t="n">
        <f aca="false">'Station list HE450'!F49</f>
        <v>0.502777777777778</v>
      </c>
      <c r="C44" s="110" t="n">
        <f aca="false">'Station list HE450'!R49</f>
        <v>73.435</v>
      </c>
      <c r="D44" s="110" t="n">
        <f aca="false">'Station list HE450'!S49</f>
        <v>18.1423833333333</v>
      </c>
      <c r="E44" s="111" t="str">
        <f aca="false">'Station list HE450'!C49</f>
        <v>CTD-34</v>
      </c>
      <c r="F44" s="111" t="s">
        <v>286</v>
      </c>
      <c r="G44" s="111" t="str">
        <f aca="false">'Station list HE450'!D49</f>
        <v>20239-1</v>
      </c>
      <c r="H44" s="116" t="n">
        <f aca="false">'Station list HE450'!K49</f>
        <v>447</v>
      </c>
      <c r="I44" s="111" t="str">
        <f aca="false">'Station list HE450'!E49</f>
        <v>Northen Barents Sea Fan</v>
      </c>
      <c r="J44" s="107" t="str">
        <f aca="false">'Station list HE450'!M49</f>
        <v>-</v>
      </c>
    </row>
    <row r="45" customFormat="false" ht="12.75" hidden="false" customHeight="false" outlineLevel="0" collapsed="false">
      <c r="A45" s="114" t="str">
        <f aca="false">'Station list HE450'!A50</f>
        <v>06.09.2015</v>
      </c>
      <c r="B45" s="115" t="n">
        <f aca="false">'Station list HE450'!F50</f>
        <v>0.654166666666667</v>
      </c>
      <c r="C45" s="110" t="n">
        <f aca="false">'Station list HE450'!R50</f>
        <v>73.491</v>
      </c>
      <c r="D45" s="110" t="n">
        <f aca="false">'Station list HE450'!S50</f>
        <v>16.34435</v>
      </c>
      <c r="E45" s="111" t="str">
        <f aca="false">'Station list HE450'!C50</f>
        <v>CTD-35</v>
      </c>
      <c r="F45" s="111" t="s">
        <v>286</v>
      </c>
      <c r="G45" s="111" t="str">
        <f aca="false">'Station list HE450'!D50</f>
        <v>20240-1</v>
      </c>
      <c r="H45" s="116" t="n">
        <f aca="false">'Station list HE450'!K50</f>
        <v>454</v>
      </c>
      <c r="I45" s="111" t="str">
        <f aca="false">'Station list HE450'!E50</f>
        <v>Northen Barents Sea Fan</v>
      </c>
      <c r="J45" s="107" t="str">
        <f aca="false">'Station list HE450'!M50</f>
        <v>-</v>
      </c>
    </row>
    <row r="46" customFormat="false" ht="12.75" hidden="false" customHeight="false" outlineLevel="0" collapsed="false">
      <c r="A46" s="114" t="str">
        <f aca="false">'Station list HE450'!A51</f>
        <v>07.09.2015</v>
      </c>
      <c r="B46" s="115" t="n">
        <f aca="false">'Station list HE450'!F51</f>
        <v>0.448611111111111</v>
      </c>
      <c r="C46" s="110" t="n">
        <f aca="false">'Station list HE450'!R51</f>
        <v>71.0263833333333</v>
      </c>
      <c r="D46" s="110" t="n">
        <f aca="false">'Station list HE450'!S51</f>
        <v>18.3292666666667</v>
      </c>
      <c r="E46" s="111" t="str">
        <f aca="false">'Station list HE450'!C51</f>
        <v>CTD-36</v>
      </c>
      <c r="F46" s="111" t="s">
        <v>286</v>
      </c>
      <c r="G46" s="111" t="str">
        <f aca="false">'Station list HE450'!D51</f>
        <v>20241-1</v>
      </c>
      <c r="H46" s="116" t="n">
        <f aca="false">'Station list HE450'!K51</f>
        <v>196</v>
      </c>
      <c r="I46" s="111" t="str">
        <f aca="false">'Station list HE450'!E51</f>
        <v>Southern Barents Shelf</v>
      </c>
      <c r="J46" s="107" t="str">
        <f aca="false">'Station list HE450'!M51</f>
        <v>-</v>
      </c>
    </row>
    <row r="47" customFormat="false" ht="12.75" hidden="false" customHeight="false" outlineLevel="0" collapsed="false">
      <c r="A47" s="114" t="str">
        <f aca="false">'Station list HE450'!A52</f>
        <v>07.09.2015</v>
      </c>
      <c r="B47" s="115" t="n">
        <f aca="false">'Station list HE450'!F52</f>
        <v>0.547916666666667</v>
      </c>
      <c r="C47" s="110" t="n">
        <f aca="false">'Station list HE450'!R52</f>
        <v>70.86935</v>
      </c>
      <c r="D47" s="110" t="n">
        <f aca="false">'Station list HE450'!S52</f>
        <v>18.8321666666667</v>
      </c>
      <c r="E47" s="111" t="str">
        <f aca="false">'Station list HE450'!C52</f>
        <v>CTD-37</v>
      </c>
      <c r="F47" s="111" t="s">
        <v>286</v>
      </c>
      <c r="G47" s="111" t="str">
        <f aca="false">'Station list HE450'!D52</f>
        <v>20242-1</v>
      </c>
      <c r="H47" s="116" t="n">
        <f aca="false">'Station list HE450'!K52</f>
        <v>190</v>
      </c>
      <c r="I47" s="111" t="str">
        <f aca="false">'Station list HE450'!E52</f>
        <v>Southern Barents Shelf</v>
      </c>
      <c r="J47" s="107" t="str">
        <f aca="false">'Station list HE450'!M52</f>
        <v>-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6" activeCellId="0" sqref="G56"/>
    </sheetView>
  </sheetViews>
  <sheetFormatPr defaultRowHeight="12.75"/>
  <cols>
    <col collapsed="false" hidden="false" max="1025" min="1" style="0" width="11.2959183673469"/>
  </cols>
  <sheetData>
    <row r="1" customFormat="false" ht="12.75" hidden="false" customHeight="false" outlineLevel="0" collapsed="false">
      <c r="A1" s="117" t="s">
        <v>8</v>
      </c>
      <c r="B1" s="8" t="s">
        <v>9</v>
      </c>
      <c r="C1" s="117" t="s">
        <v>5</v>
      </c>
      <c r="D1" s="118" t="s">
        <v>4</v>
      </c>
    </row>
    <row r="2" customFormat="false" ht="12.75" hidden="false" customHeight="false" outlineLevel="0" collapsed="false">
      <c r="A2" s="119" t="n">
        <f aca="false">Stations_GIS_HE450!C2</f>
        <v>74.1682</v>
      </c>
      <c r="B2" s="119" t="n">
        <f aca="false">Stations_GIS_HE450!D2</f>
        <v>16.4202</v>
      </c>
      <c r="C2" s="120" t="str">
        <f aca="false">Stations_GIS_HE450!E2</f>
        <v>CTD-1</v>
      </c>
      <c r="D2" s="121" t="str">
        <f aca="false">'Station list HE450'!B7</f>
        <v>01-1</v>
      </c>
    </row>
    <row r="3" customFormat="false" ht="12.75" hidden="false" customHeight="false" outlineLevel="0" collapsed="false">
      <c r="A3" s="119" t="n">
        <f aca="false">Stations_GIS_HE450!C3</f>
        <v>74.1862</v>
      </c>
      <c r="B3" s="119" t="n">
        <f aca="false">Stations_GIS_HE450!D3</f>
        <v>16.1255</v>
      </c>
      <c r="C3" s="120" t="str">
        <f aca="false">Stations_GIS_HE450!E3</f>
        <v>CTD-2</v>
      </c>
      <c r="D3" s="121" t="str">
        <f aca="false">'Station list HE450'!B8</f>
        <v>02-1</v>
      </c>
    </row>
    <row r="4" customFormat="false" ht="12.75" hidden="false" customHeight="false" outlineLevel="0" collapsed="false">
      <c r="A4" s="119" t="n">
        <f aca="false">Stations_GIS_HE450!C4</f>
        <v>74.4625</v>
      </c>
      <c r="B4" s="119" t="n">
        <f aca="false">Stations_GIS_HE450!D4</f>
        <v>16.5042</v>
      </c>
      <c r="C4" s="120" t="str">
        <f aca="false">Stations_GIS_HE450!E4</f>
        <v>CTD-3</v>
      </c>
      <c r="D4" s="121" t="str">
        <f aca="false">'Station list HE450'!B9</f>
        <v>03-1</v>
      </c>
    </row>
    <row r="5" customFormat="false" ht="12.75" hidden="false" customHeight="false" outlineLevel="0" collapsed="false">
      <c r="A5" s="119" t="n">
        <f aca="false">Stations_GIS_HE450!C5</f>
        <v>74.8302</v>
      </c>
      <c r="B5" s="119" t="n">
        <f aca="false">Stations_GIS_HE450!D5</f>
        <v>15.909</v>
      </c>
      <c r="C5" s="120" t="str">
        <f aca="false">Stations_GIS_HE450!E5</f>
        <v>CTD-4</v>
      </c>
      <c r="D5" s="121" t="str">
        <f aca="false">'Station list HE450'!B10</f>
        <v>04-1</v>
      </c>
    </row>
    <row r="6" customFormat="false" ht="12.75" hidden="false" customHeight="false" outlineLevel="0" collapsed="false">
      <c r="A6" s="119" t="n">
        <f aca="false">Stations_GIS_HE450!C6</f>
        <v>74.8185</v>
      </c>
      <c r="B6" s="119" t="n">
        <f aca="false">Stations_GIS_HE450!D6</f>
        <v>15.7973</v>
      </c>
      <c r="C6" s="120" t="str">
        <f aca="false">Stations_GIS_HE450!E6</f>
        <v>CTD-5</v>
      </c>
      <c r="D6" s="121" t="str">
        <f aca="false">'Station list HE450'!B11</f>
        <v>05-1</v>
      </c>
    </row>
    <row r="7" customFormat="false" ht="12.75" hidden="false" customHeight="false" outlineLevel="0" collapsed="false">
      <c r="A7" s="119" t="n">
        <f aca="false">Stations_GIS_HE450!C7</f>
        <v>75.2958</v>
      </c>
      <c r="B7" s="119" t="n">
        <f aca="false">Stations_GIS_HE450!D7</f>
        <v>15.0303333333333</v>
      </c>
      <c r="C7" s="120" t="str">
        <f aca="false">Stations_GIS_HE450!E7</f>
        <v>CTD-6</v>
      </c>
      <c r="D7" s="121" t="str">
        <f aca="false">'Station list HE450'!B12</f>
        <v>06-1</v>
      </c>
    </row>
    <row r="8" customFormat="false" ht="12.75" hidden="false" customHeight="false" outlineLevel="0" collapsed="false">
      <c r="A8" s="119" t="n">
        <f aca="false">Stations_GIS_HE450!C8</f>
        <v>75.3867</v>
      </c>
      <c r="B8" s="119" t="n">
        <f aca="false">Stations_GIS_HE450!D8</f>
        <v>14.7512</v>
      </c>
      <c r="C8" s="120" t="str">
        <f aca="false">Stations_GIS_HE450!E8</f>
        <v>CTD-7</v>
      </c>
      <c r="D8" s="121" t="str">
        <f aca="false">'Station list HE450'!B13</f>
        <v>07-1</v>
      </c>
    </row>
    <row r="9" customFormat="false" ht="12.75" hidden="false" customHeight="false" outlineLevel="0" collapsed="false">
      <c r="A9" s="119" t="n">
        <f aca="false">Stations_GIS_HE450!C9</f>
        <v>76.8023833333333</v>
      </c>
      <c r="B9" s="119" t="n">
        <f aca="false">Stations_GIS_HE450!D9</f>
        <v>14.1638833333333</v>
      </c>
      <c r="C9" s="120" t="str">
        <f aca="false">Stations_GIS_HE450!E9</f>
        <v>CTD-8</v>
      </c>
      <c r="D9" s="121" t="str">
        <f aca="false">'Station list HE450'!B14</f>
        <v>08-1</v>
      </c>
    </row>
    <row r="10" customFormat="false" ht="12.75" hidden="false" customHeight="false" outlineLevel="0" collapsed="false">
      <c r="A10" s="119" t="n">
        <f aca="false">Stations_GIS_HE450!C10</f>
        <v>76.7110166666667</v>
      </c>
      <c r="B10" s="119" t="n">
        <f aca="false">Stations_GIS_HE450!D10</f>
        <v>13.4340833333333</v>
      </c>
      <c r="C10" s="120" t="str">
        <f aca="false">Stations_GIS_HE450!E10</f>
        <v>CTD-9</v>
      </c>
      <c r="D10" s="121" t="str">
        <f aca="false">'Station list HE450'!B15</f>
        <v>09-1</v>
      </c>
    </row>
    <row r="11" customFormat="false" ht="12.75" hidden="false" customHeight="false" outlineLevel="0" collapsed="false">
      <c r="A11" s="119" t="n">
        <f aca="false">Stations_GIS_HE450!C11</f>
        <v>78.2724666666667</v>
      </c>
      <c r="B11" s="119" t="n">
        <f aca="false">Stations_GIS_HE450!D11</f>
        <v>9.83326666666667</v>
      </c>
      <c r="C11" s="120" t="str">
        <f aca="false">Stations_GIS_HE450!E11</f>
        <v>CTD-10</v>
      </c>
      <c r="D11" s="121" t="str">
        <f aca="false">'Station list HE450'!B16</f>
        <v>10-1</v>
      </c>
    </row>
    <row r="12" customFormat="false" ht="12.75" hidden="false" customHeight="false" outlineLevel="0" collapsed="false">
      <c r="A12" s="119" t="n">
        <f aca="false">Stations_GIS_HE450!C12</f>
        <v>78.2875166666667</v>
      </c>
      <c r="B12" s="119" t="n">
        <f aca="false">Stations_GIS_HE450!D12</f>
        <v>9.2986</v>
      </c>
      <c r="C12" s="120" t="str">
        <f aca="false">Stations_GIS_HE450!E12</f>
        <v>CTD-11</v>
      </c>
      <c r="D12" s="121" t="str">
        <f aca="false">'Station list HE450'!B17</f>
        <v>11-1</v>
      </c>
    </row>
    <row r="13" customFormat="false" ht="12.75" hidden="false" customHeight="false" outlineLevel="0" collapsed="false">
      <c r="A13" s="119" t="n">
        <f aca="false">Stations_GIS_HE450!C13</f>
        <v>77.7145</v>
      </c>
      <c r="B13" s="119" t="n">
        <f aca="false">Stations_GIS_HE450!D13</f>
        <v>10.5525</v>
      </c>
      <c r="C13" s="120" t="str">
        <f aca="false">Stations_GIS_HE450!E13</f>
        <v>BG-1</v>
      </c>
      <c r="D13" s="121" t="str">
        <f aca="false">'Station list HE450'!B18</f>
        <v>12-1</v>
      </c>
    </row>
    <row r="14" customFormat="false" ht="12.75" hidden="false" customHeight="false" outlineLevel="0" collapsed="false">
      <c r="A14" s="119" t="n">
        <f aca="false">Stations_GIS_HE450!C14</f>
        <v>78.9586666666667</v>
      </c>
      <c r="B14" s="119" t="n">
        <f aca="false">Stations_GIS_HE450!D14</f>
        <v>11.9173833333333</v>
      </c>
      <c r="C14" s="120" t="str">
        <f aca="false">Stations_GIS_HE450!E14</f>
        <v>CTD-12</v>
      </c>
      <c r="D14" s="121" t="str">
        <f aca="false">'Station list HE450'!B19</f>
        <v>13-1</v>
      </c>
    </row>
    <row r="15" customFormat="false" ht="12.75" hidden="false" customHeight="false" outlineLevel="0" collapsed="false">
      <c r="A15" s="119" t="n">
        <f aca="false">Stations_GIS_HE450!C15</f>
        <v>78.9584833333333</v>
      </c>
      <c r="B15" s="119" t="n">
        <f aca="false">Stations_GIS_HE450!D15</f>
        <v>11.9208166666667</v>
      </c>
      <c r="C15" s="120" t="str">
        <f aca="false">Stations_GIS_HE450!E15</f>
        <v>MIC-1</v>
      </c>
      <c r="D15" s="121" t="str">
        <f aca="false">'Station list HE450'!B20</f>
        <v>14-1</v>
      </c>
    </row>
    <row r="16" customFormat="false" ht="12.75" hidden="false" customHeight="false" outlineLevel="0" collapsed="false">
      <c r="A16" s="119" t="n">
        <f aca="false">Stations_GIS_HE450!C16</f>
        <v>78.9583833333333</v>
      </c>
      <c r="B16" s="119" t="n">
        <f aca="false">Stations_GIS_HE450!D16</f>
        <v>11.9196833333333</v>
      </c>
      <c r="C16" s="120" t="str">
        <f aca="false">Stations_GIS_HE450!E16</f>
        <v>GC-1</v>
      </c>
      <c r="D16" s="121" t="str">
        <f aca="false">'Station list HE450'!B21</f>
        <v>14-2</v>
      </c>
    </row>
    <row r="17" customFormat="false" ht="12.75" hidden="false" customHeight="false" outlineLevel="0" collapsed="false">
      <c r="A17" s="119" t="n">
        <f aca="false">Stations_GIS_HE450!C17</f>
        <v>79.02245</v>
      </c>
      <c r="B17" s="119" t="n">
        <f aca="false">Stations_GIS_HE450!D17</f>
        <v>10.7708</v>
      </c>
      <c r="C17" s="120" t="str">
        <f aca="false">Stations_GIS_HE450!E17</f>
        <v>CTD-13</v>
      </c>
      <c r="D17" s="121" t="str">
        <f aca="false">'Station list HE450'!B22</f>
        <v>15-1</v>
      </c>
    </row>
    <row r="18" customFormat="false" ht="12.75" hidden="false" customHeight="false" outlineLevel="0" collapsed="false">
      <c r="A18" s="119" t="n">
        <f aca="false">Stations_GIS_HE450!C18</f>
        <v>78.9110666666667</v>
      </c>
      <c r="B18" s="119" t="n">
        <f aca="false">Stations_GIS_HE450!D18</f>
        <v>11.1584</v>
      </c>
      <c r="C18" s="120" t="str">
        <f aca="false">Stations_GIS_HE450!E18</f>
        <v>CTD-14</v>
      </c>
      <c r="D18" s="121" t="str">
        <f aca="false">'Station list HE450'!B23</f>
        <v>16-1</v>
      </c>
    </row>
    <row r="19" customFormat="false" ht="12.75" hidden="false" customHeight="false" outlineLevel="0" collapsed="false">
      <c r="A19" s="119" t="n">
        <f aca="false">Stations_GIS_HE450!C19</f>
        <v>78.9253833333333</v>
      </c>
      <c r="B19" s="119" t="n">
        <f aca="false">Stations_GIS_HE450!D19</f>
        <v>9.59613333333333</v>
      </c>
      <c r="C19" s="120" t="str">
        <f aca="false">Stations_GIS_HE450!E19</f>
        <v>CTD-15</v>
      </c>
      <c r="D19" s="121" t="str">
        <f aca="false">'Station list HE450'!B24</f>
        <v>17-1</v>
      </c>
    </row>
    <row r="20" customFormat="false" ht="12.75" hidden="false" customHeight="false" outlineLevel="0" collapsed="false">
      <c r="A20" s="119" t="n">
        <f aca="false">Stations_GIS_HE450!C20</f>
        <v>78.8622666666667</v>
      </c>
      <c r="B20" s="119" t="n">
        <f aca="false">Stations_GIS_HE450!D20</f>
        <v>8.85285</v>
      </c>
      <c r="C20" s="120" t="str">
        <f aca="false">Stations_GIS_HE450!E20</f>
        <v>CTD-16</v>
      </c>
      <c r="D20" s="121" t="str">
        <f aca="false">'Station list HE450'!B25</f>
        <v>18-1</v>
      </c>
    </row>
    <row r="21" customFormat="false" ht="12.75" hidden="false" customHeight="false" outlineLevel="0" collapsed="false">
      <c r="A21" s="119" t="n">
        <f aca="false">Stations_GIS_HE450!C21</f>
        <v>77.7139</v>
      </c>
      <c r="B21" s="119" t="n">
        <f aca="false">Stations_GIS_HE450!D21</f>
        <v>10.5617333333333</v>
      </c>
      <c r="C21" s="120" t="str">
        <f aca="false">Stations_GIS_HE450!E21</f>
        <v>BG-2</v>
      </c>
      <c r="D21" s="121" t="str">
        <f aca="false">'Station list HE450'!B26</f>
        <v>19-1</v>
      </c>
    </row>
    <row r="22" customFormat="false" ht="12.75" hidden="false" customHeight="false" outlineLevel="0" collapsed="false">
      <c r="A22" s="119" t="n">
        <f aca="false">Stations_GIS_HE450!C22</f>
        <v>77.7132833333333</v>
      </c>
      <c r="B22" s="119" t="n">
        <f aca="false">Stations_GIS_HE450!D22</f>
        <v>10.5662</v>
      </c>
      <c r="C22" s="120" t="str">
        <f aca="false">Stations_GIS_HE450!E22</f>
        <v>BG-3</v>
      </c>
      <c r="D22" s="121" t="str">
        <f aca="false">'Station list HE450'!B27</f>
        <v>20-1</v>
      </c>
    </row>
    <row r="23" customFormat="false" ht="12.75" hidden="false" customHeight="false" outlineLevel="0" collapsed="false">
      <c r="A23" s="119" t="n">
        <f aca="false">Stations_GIS_HE450!C23</f>
        <v>77.7131</v>
      </c>
      <c r="B23" s="119" t="n">
        <f aca="false">Stations_GIS_HE450!D23</f>
        <v>10.5681166666667</v>
      </c>
      <c r="C23" s="120" t="str">
        <f aca="false">Stations_GIS_HE450!E23</f>
        <v>BG-4</v>
      </c>
      <c r="D23" s="121" t="str">
        <f aca="false">'Station list HE450'!B28</f>
        <v>20-2</v>
      </c>
    </row>
    <row r="24" customFormat="false" ht="12.75" hidden="false" customHeight="false" outlineLevel="0" collapsed="false">
      <c r="A24" s="119" t="n">
        <f aca="false">Stations_GIS_HE450!C24</f>
        <v>77.713</v>
      </c>
      <c r="B24" s="119" t="n">
        <f aca="false">Stations_GIS_HE450!D24</f>
        <v>10.5681666666667</v>
      </c>
      <c r="C24" s="120" t="str">
        <f aca="false">Stations_GIS_HE450!E24</f>
        <v>BG-5</v>
      </c>
      <c r="D24" s="121" t="str">
        <f aca="false">'Station list HE450'!B29</f>
        <v>20-3</v>
      </c>
    </row>
    <row r="25" customFormat="false" ht="12.75" hidden="false" customHeight="false" outlineLevel="0" collapsed="false">
      <c r="A25" s="119" t="n">
        <f aca="false">Stations_GIS_HE450!C25</f>
        <v>77.7131</v>
      </c>
      <c r="B25" s="119" t="n">
        <f aca="false">Stations_GIS_HE450!D25</f>
        <v>10.5681166666667</v>
      </c>
      <c r="C25" s="120" t="str">
        <f aca="false">Stations_GIS_HE450!E25</f>
        <v>GC-2</v>
      </c>
      <c r="D25" s="121" t="str">
        <f aca="false">'Station list HE450'!B30</f>
        <v>20-4</v>
      </c>
    </row>
    <row r="26" customFormat="false" ht="12.75" hidden="false" customHeight="false" outlineLevel="0" collapsed="false">
      <c r="A26" s="119" t="n">
        <f aca="false">Stations_GIS_HE450!C26</f>
        <v>77.71155</v>
      </c>
      <c r="B26" s="119" t="n">
        <f aca="false">Stations_GIS_HE450!D26</f>
        <v>10.6041666666667</v>
      </c>
      <c r="C26" s="120" t="str">
        <f aca="false">Stations_GIS_HE450!E26</f>
        <v>CTD-17</v>
      </c>
      <c r="D26" s="121" t="str">
        <f aca="false">'Station list HE450'!B31</f>
        <v>21-1</v>
      </c>
    </row>
    <row r="27" customFormat="false" ht="12.75" hidden="false" customHeight="false" outlineLevel="0" collapsed="false">
      <c r="A27" s="119" t="n">
        <f aca="false">Stations_GIS_HE450!C27</f>
        <v>77.7132166666667</v>
      </c>
      <c r="B27" s="119" t="n">
        <f aca="false">Stations_GIS_HE450!D27</f>
        <v>10.5670333333333</v>
      </c>
      <c r="C27" s="120" t="str">
        <f aca="false">Stations_GIS_HE450!E27</f>
        <v>MIC-2</v>
      </c>
      <c r="D27" s="121" t="str">
        <f aca="false">'Station list HE450'!B32</f>
        <v>22-1</v>
      </c>
    </row>
    <row r="28" customFormat="false" ht="12.75" hidden="false" customHeight="false" outlineLevel="0" collapsed="false">
      <c r="A28" s="119" t="n">
        <f aca="false">Stations_GIS_HE450!C28</f>
        <v>77.7659333333333</v>
      </c>
      <c r="B28" s="119" t="n">
        <f aca="false">Stations_GIS_HE450!D28</f>
        <v>12.0192833333333</v>
      </c>
      <c r="C28" s="120" t="str">
        <f aca="false">Stations_GIS_HE450!E28</f>
        <v>CTD-18</v>
      </c>
      <c r="D28" s="121" t="str">
        <f aca="false">'Station list HE450'!B33</f>
        <v>23-1</v>
      </c>
    </row>
    <row r="29" customFormat="false" ht="12.75" hidden="false" customHeight="false" outlineLevel="0" collapsed="false">
      <c r="A29" s="119" t="n">
        <f aca="false">Stations_GIS_HE450!C29</f>
        <v>78.0881833333333</v>
      </c>
      <c r="B29" s="119" t="n">
        <f aca="false">Stations_GIS_HE450!D29</f>
        <v>10.5786666666667</v>
      </c>
      <c r="C29" s="120" t="str">
        <f aca="false">Stations_GIS_HE450!E29</f>
        <v>CTD-19</v>
      </c>
      <c r="D29" s="121" t="str">
        <f aca="false">'Station list HE450'!B34</f>
        <v>24-1</v>
      </c>
    </row>
    <row r="30" customFormat="false" ht="12.75" hidden="false" customHeight="false" outlineLevel="0" collapsed="false">
      <c r="A30" s="119" t="n">
        <f aca="false">Stations_GIS_HE450!C30</f>
        <v>77.4274333333333</v>
      </c>
      <c r="B30" s="119" t="n">
        <f aca="false">Stations_GIS_HE450!D30</f>
        <v>11.2263666666667</v>
      </c>
      <c r="C30" s="120" t="str">
        <f aca="false">Stations_GIS_HE450!E30</f>
        <v>CTD-20</v>
      </c>
      <c r="D30" s="121" t="str">
        <f aca="false">'Station list HE450'!B35</f>
        <v>25-1</v>
      </c>
    </row>
    <row r="31" customFormat="false" ht="12.75" hidden="false" customHeight="false" outlineLevel="0" collapsed="false">
      <c r="A31" s="119" t="n">
        <f aca="false">Stations_GIS_HE450!C31</f>
        <v>77.4155</v>
      </c>
      <c r="B31" s="119" t="n">
        <f aca="false">Stations_GIS_HE450!D31</f>
        <v>11.6288333333333</v>
      </c>
      <c r="C31" s="120" t="str">
        <f aca="false">Stations_GIS_HE450!E31</f>
        <v>CTD-21</v>
      </c>
      <c r="D31" s="121" t="str">
        <f aca="false">'Station list HE450'!B36</f>
        <v>26-1</v>
      </c>
    </row>
    <row r="32" customFormat="false" ht="12.75" hidden="false" customHeight="false" outlineLevel="0" collapsed="false">
      <c r="A32" s="119" t="n">
        <f aca="false">Stations_GIS_HE450!C32</f>
        <v>77.3997</v>
      </c>
      <c r="B32" s="119" t="n">
        <f aca="false">Stations_GIS_HE450!D32</f>
        <v>12.6792833333333</v>
      </c>
      <c r="C32" s="120" t="str">
        <f aca="false">Stations_GIS_HE450!E32</f>
        <v>CTD-22</v>
      </c>
      <c r="D32" s="121" t="str">
        <f aca="false">'Station list HE450'!B37</f>
        <v>27-1</v>
      </c>
    </row>
    <row r="33" customFormat="false" ht="12.75" hidden="false" customHeight="false" outlineLevel="0" collapsed="false">
      <c r="A33" s="119" t="n">
        <f aca="false">Stations_GIS_HE450!C33</f>
        <v>77.3670833333333</v>
      </c>
      <c r="B33" s="119" t="n">
        <f aca="false">Stations_GIS_HE450!D33</f>
        <v>13.6611666666667</v>
      </c>
      <c r="C33" s="120" t="str">
        <f aca="false">Stations_GIS_HE450!E33</f>
        <v>CTD-23</v>
      </c>
      <c r="D33" s="121" t="str">
        <f aca="false">'Station list HE450'!B38</f>
        <v>28-1</v>
      </c>
    </row>
    <row r="34" customFormat="false" ht="12.75" hidden="false" customHeight="false" outlineLevel="0" collapsed="false">
      <c r="A34" s="119" t="n">
        <f aca="false">Stations_GIS_HE450!C34</f>
        <v>76.5123</v>
      </c>
      <c r="B34" s="119" t="n">
        <f aca="false">Stations_GIS_HE450!D34</f>
        <v>15.0159666666667</v>
      </c>
      <c r="C34" s="120" t="str">
        <f aca="false">Stations_GIS_HE450!E34</f>
        <v>CTD-24</v>
      </c>
      <c r="D34" s="121" t="str">
        <f aca="false">'Station list HE450'!B39</f>
        <v>29-1</v>
      </c>
    </row>
    <row r="35" customFormat="false" ht="12.75" hidden="false" customHeight="false" outlineLevel="0" collapsed="false">
      <c r="A35" s="119" t="n">
        <f aca="false">Stations_GIS_HE450!C35</f>
        <v>76.35685</v>
      </c>
      <c r="B35" s="119" t="n">
        <f aca="false">Stations_GIS_HE450!D35</f>
        <v>16.5360166666667</v>
      </c>
      <c r="C35" s="120" t="str">
        <f aca="false">Stations_GIS_HE450!E35</f>
        <v>CTD-25</v>
      </c>
      <c r="D35" s="121" t="str">
        <f aca="false">'Station list HE450'!B40</f>
        <v>30-1</v>
      </c>
    </row>
    <row r="36" customFormat="false" ht="12.75" hidden="false" customHeight="false" outlineLevel="0" collapsed="false">
      <c r="A36" s="119" t="n">
        <f aca="false">Stations_GIS_HE450!C36</f>
        <v>76.2058</v>
      </c>
      <c r="B36" s="119" t="n">
        <f aca="false">Stations_GIS_HE450!D36</f>
        <v>16.0393</v>
      </c>
      <c r="C36" s="120" t="str">
        <f aca="false">Stations_GIS_HE450!E36</f>
        <v>CTD-26</v>
      </c>
      <c r="D36" s="121" t="str">
        <f aca="false">'Station list HE450'!B41</f>
        <v>31-1</v>
      </c>
    </row>
    <row r="37" customFormat="false" ht="12.75" hidden="false" customHeight="false" outlineLevel="0" collapsed="false">
      <c r="A37" s="119" t="n">
        <f aca="false">Stations_GIS_HE450!C37</f>
        <v>76.2148833333333</v>
      </c>
      <c r="B37" s="119" t="n">
        <f aca="false">Stations_GIS_HE450!D37</f>
        <v>15.1414166666667</v>
      </c>
      <c r="C37" s="120" t="str">
        <f aca="false">Stations_GIS_HE450!E37</f>
        <v>CTD-27</v>
      </c>
      <c r="D37" s="121" t="str">
        <f aca="false">'Station list HE450'!B42</f>
        <v>32-1</v>
      </c>
    </row>
    <row r="38" customFormat="false" ht="12.75" hidden="false" customHeight="false" outlineLevel="0" collapsed="false">
      <c r="A38" s="119" t="n">
        <f aca="false">Stations_GIS_HE450!C38</f>
        <v>75.4430666666667</v>
      </c>
      <c r="B38" s="119" t="n">
        <f aca="false">Stations_GIS_HE450!D38</f>
        <v>16.4362833333333</v>
      </c>
      <c r="C38" s="120" t="str">
        <f aca="false">Stations_GIS_HE450!E38</f>
        <v>CTD-28</v>
      </c>
      <c r="D38" s="121" t="str">
        <f aca="false">'Station list HE450'!B43</f>
        <v>33-1</v>
      </c>
    </row>
    <row r="39" customFormat="false" ht="12.75" hidden="false" customHeight="false" outlineLevel="0" collapsed="false">
      <c r="A39" s="119" t="n">
        <f aca="false">Stations_GIS_HE450!C39</f>
        <v>74.95785</v>
      </c>
      <c r="B39" s="119" t="n">
        <f aca="false">Stations_GIS_HE450!D39</f>
        <v>16.9090166666667</v>
      </c>
      <c r="C39" s="120" t="str">
        <f aca="false">Stations_GIS_HE450!E39</f>
        <v>CTD-29</v>
      </c>
      <c r="D39" s="121" t="str">
        <f aca="false">'Station list HE450'!B44</f>
        <v>34-1</v>
      </c>
    </row>
    <row r="40" customFormat="false" ht="12.75" hidden="false" customHeight="false" outlineLevel="0" collapsed="false">
      <c r="A40" s="119" t="n">
        <f aca="false">Stations_GIS_HE450!C40</f>
        <v>74.8108166666667</v>
      </c>
      <c r="B40" s="119" t="n">
        <f aca="false">Stations_GIS_HE450!D40</f>
        <v>17.6583</v>
      </c>
      <c r="C40" s="120" t="str">
        <f aca="false">Stations_GIS_HE450!E40</f>
        <v>CTD-30</v>
      </c>
      <c r="D40" s="121" t="str">
        <f aca="false">'Station list HE450'!B45</f>
        <v>35-1</v>
      </c>
    </row>
    <row r="41" customFormat="false" ht="12.75" hidden="false" customHeight="false" outlineLevel="0" collapsed="false">
      <c r="A41" s="119" t="n">
        <f aca="false">Stations_GIS_HE450!C41</f>
        <v>74.8187</v>
      </c>
      <c r="B41" s="119" t="n">
        <f aca="false">Stations_GIS_HE450!D41</f>
        <v>16.8873666666667</v>
      </c>
      <c r="C41" s="120" t="str">
        <f aca="false">Stations_GIS_HE450!E41</f>
        <v>CTD-31</v>
      </c>
      <c r="D41" s="121" t="str">
        <f aca="false">'Station list HE450'!B46</f>
        <v>36-1</v>
      </c>
    </row>
    <row r="42" customFormat="false" ht="12.75" hidden="false" customHeight="false" outlineLevel="0" collapsed="false">
      <c r="A42" s="119" t="n">
        <f aca="false">Stations_GIS_HE450!C42</f>
        <v>74.1288</v>
      </c>
      <c r="B42" s="119" t="n">
        <f aca="false">Stations_GIS_HE450!D42</f>
        <v>17.0797333333333</v>
      </c>
      <c r="C42" s="120" t="str">
        <f aca="false">Stations_GIS_HE450!E42</f>
        <v>CTD-32</v>
      </c>
      <c r="D42" s="121" t="str">
        <f aca="false">'Station list HE450'!B47</f>
        <v>37-1</v>
      </c>
    </row>
    <row r="43" customFormat="false" ht="12.75" hidden="false" customHeight="false" outlineLevel="0" collapsed="false">
      <c r="A43" s="119" t="n">
        <f aca="false">Stations_GIS_HE450!C43</f>
        <v>74.0815</v>
      </c>
      <c r="B43" s="119" t="n">
        <f aca="false">Stations_GIS_HE450!D43</f>
        <v>17.69305</v>
      </c>
      <c r="C43" s="120" t="str">
        <f aca="false">Stations_GIS_HE450!E43</f>
        <v>CTD-33</v>
      </c>
      <c r="D43" s="121" t="str">
        <f aca="false">'Station list HE450'!B48</f>
        <v>38-1</v>
      </c>
    </row>
    <row r="44" customFormat="false" ht="12.75" hidden="false" customHeight="false" outlineLevel="0" collapsed="false">
      <c r="A44" s="119" t="n">
        <f aca="false">Stations_GIS_HE450!C44</f>
        <v>73.435</v>
      </c>
      <c r="B44" s="119" t="n">
        <f aca="false">Stations_GIS_HE450!D44</f>
        <v>18.1423833333333</v>
      </c>
      <c r="C44" s="120" t="str">
        <f aca="false">Stations_GIS_HE450!E44</f>
        <v>CTD-34</v>
      </c>
      <c r="D44" s="121" t="str">
        <f aca="false">'Station list HE450'!B49</f>
        <v>39-1</v>
      </c>
    </row>
    <row r="45" customFormat="false" ht="12.75" hidden="false" customHeight="false" outlineLevel="0" collapsed="false">
      <c r="A45" s="119" t="n">
        <f aca="false">Stations_GIS_HE450!C45</f>
        <v>73.491</v>
      </c>
      <c r="B45" s="119" t="n">
        <f aca="false">Stations_GIS_HE450!D45</f>
        <v>16.34435</v>
      </c>
      <c r="C45" s="120" t="str">
        <f aca="false">Stations_GIS_HE450!E45</f>
        <v>CTD-35</v>
      </c>
      <c r="D45" s="121" t="str">
        <f aca="false">'Station list HE450'!B50</f>
        <v>40-1</v>
      </c>
    </row>
    <row r="46" customFormat="false" ht="12.75" hidden="false" customHeight="false" outlineLevel="0" collapsed="false">
      <c r="A46" s="119" t="n">
        <f aca="false">Stations_GIS_HE450!C46</f>
        <v>71.0263833333333</v>
      </c>
      <c r="B46" s="119" t="n">
        <f aca="false">Stations_GIS_HE450!D46</f>
        <v>18.3292666666667</v>
      </c>
      <c r="C46" s="120" t="str">
        <f aca="false">Stations_GIS_HE450!E46</f>
        <v>CTD-36</v>
      </c>
      <c r="D46" s="121" t="str">
        <f aca="false">'Station list HE450'!B51</f>
        <v>41-1</v>
      </c>
    </row>
    <row r="47" customFormat="false" ht="12.75" hidden="false" customHeight="false" outlineLevel="0" collapsed="false">
      <c r="A47" s="119" t="n">
        <f aca="false">Stations_GIS_HE450!C47</f>
        <v>70.86935</v>
      </c>
      <c r="B47" s="119" t="n">
        <f aca="false">Stations_GIS_HE450!D47</f>
        <v>18.8321666666667</v>
      </c>
      <c r="C47" s="120" t="str">
        <f aca="false">Stations_GIS_HE450!E47</f>
        <v>CTD-37</v>
      </c>
      <c r="D47" s="121" t="str">
        <f aca="false">'Station list HE450'!B52</f>
        <v>42-1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2.75"/>
  <cols>
    <col collapsed="false" hidden="false" max="1" min="1" style="107" width="31.3877551020408"/>
    <col collapsed="false" hidden="false" max="3" min="2" style="106" width="11.2959183673469"/>
    <col collapsed="false" hidden="false" max="4" min="4" style="107" width="16.5255102040816"/>
    <col collapsed="false" hidden="false" max="5" min="5" style="107" width="11.2959183673469"/>
    <col collapsed="false" hidden="false" max="6" min="6" style="106" width="11.2959183673469"/>
    <col collapsed="false" hidden="false" max="7" min="7" style="107" width="30.7857142857143"/>
    <col collapsed="false" hidden="false" max="8" min="8" style="106" width="24.4897959183673"/>
    <col collapsed="false" hidden="false" max="1025" min="9" style="106" width="11.2959183673469"/>
  </cols>
  <sheetData>
    <row r="1" customFormat="false" ht="12.75" hidden="false" customHeight="false" outlineLevel="0" collapsed="false">
      <c r="A1" s="111" t="s">
        <v>306</v>
      </c>
      <c r="B1" s="110" t="s">
        <v>301</v>
      </c>
      <c r="C1" s="110" t="s">
        <v>302</v>
      </c>
      <c r="D1" s="111" t="s">
        <v>303</v>
      </c>
      <c r="E1" s="111" t="s">
        <v>6</v>
      </c>
      <c r="F1" s="112" t="s">
        <v>10</v>
      </c>
      <c r="G1" s="113" t="s">
        <v>7</v>
      </c>
      <c r="H1" s="0"/>
    </row>
    <row r="2" customFormat="false" ht="12.75" hidden="false" customHeight="false" outlineLevel="0" collapsed="false">
      <c r="A2" s="122" t="s">
        <v>307</v>
      </c>
      <c r="B2" s="110" t="n">
        <v>74.1682</v>
      </c>
      <c r="C2" s="110" t="n">
        <v>16.4202</v>
      </c>
      <c r="D2" s="111" t="str">
        <f aca="false">'Station list HE450'!C7</f>
        <v>CTD-1</v>
      </c>
      <c r="E2" s="111" t="str">
        <f aca="false">'Station list HE450'!D7</f>
        <v>20201-1</v>
      </c>
      <c r="F2" s="116" t="n">
        <f aca="false">'Station list HE450'!K7</f>
        <v>353</v>
      </c>
      <c r="G2" s="111" t="str">
        <f aca="false">'Station list HE450'!E7</f>
        <v>SW-margin of Boernoeya</v>
      </c>
      <c r="H2" s="123"/>
    </row>
    <row r="3" customFormat="false" ht="12.75" hidden="false" customHeight="false" outlineLevel="0" collapsed="false">
      <c r="A3" s="122" t="s">
        <v>308</v>
      </c>
      <c r="B3" s="110" t="n">
        <v>74.1862</v>
      </c>
      <c r="C3" s="110" t="n">
        <v>16.1255</v>
      </c>
      <c r="D3" s="111" t="str">
        <f aca="false">'Station list HE450'!C8</f>
        <v>CTD-2</v>
      </c>
      <c r="E3" s="111" t="str">
        <f aca="false">'Station list HE450'!D8</f>
        <v>20202-1</v>
      </c>
      <c r="F3" s="116" t="n">
        <f aca="false">'Station list HE450'!K8</f>
        <v>691</v>
      </c>
      <c r="G3" s="111" t="str">
        <f aca="false">'Station list HE450'!E8</f>
        <v>SW-margin of Boernoeya</v>
      </c>
      <c r="H3" s="123"/>
    </row>
    <row r="4" customFormat="false" ht="12.75" hidden="false" customHeight="false" outlineLevel="0" collapsed="false">
      <c r="A4" s="122" t="s">
        <v>309</v>
      </c>
      <c r="B4" s="110" t="n">
        <v>74.4625</v>
      </c>
      <c r="C4" s="110" t="n">
        <v>16.5042</v>
      </c>
      <c r="D4" s="111" t="str">
        <f aca="false">'Station list HE450'!C9</f>
        <v>CTD-3</v>
      </c>
      <c r="E4" s="111" t="str">
        <f aca="false">'Station list HE450'!D9</f>
        <v>20203-1</v>
      </c>
      <c r="F4" s="116" t="n">
        <f aca="false">'Station list HE450'!K9</f>
        <v>256</v>
      </c>
      <c r="G4" s="111" t="str">
        <f aca="false">'Station list HE450'!E9</f>
        <v>SW-margin of Boernoeya</v>
      </c>
      <c r="H4" s="123"/>
    </row>
    <row r="5" customFormat="false" ht="12.75" hidden="false" customHeight="false" outlineLevel="0" collapsed="false">
      <c r="A5" s="122" t="s">
        <v>310</v>
      </c>
      <c r="B5" s="110" t="n">
        <v>74.8302</v>
      </c>
      <c r="C5" s="110" t="n">
        <v>15.909</v>
      </c>
      <c r="D5" s="111" t="str">
        <f aca="false">'Station list HE450'!C10</f>
        <v>CTD-4</v>
      </c>
      <c r="E5" s="111" t="str">
        <f aca="false">'Station list HE450'!D10</f>
        <v>20204-1</v>
      </c>
      <c r="F5" s="116" t="n">
        <f aca="false">'Station list HE450'!K10</f>
        <v>360</v>
      </c>
      <c r="G5" s="111" t="str">
        <f aca="false">'Station list HE450'!E10</f>
        <v>Kveithola Trough mouth</v>
      </c>
      <c r="H5" s="123"/>
    </row>
    <row r="6" customFormat="false" ht="12.75" hidden="false" customHeight="false" outlineLevel="0" collapsed="false">
      <c r="A6" s="122" t="s">
        <v>311</v>
      </c>
      <c r="B6" s="110" t="n">
        <v>74.8185</v>
      </c>
      <c r="C6" s="110" t="n">
        <v>15.7973</v>
      </c>
      <c r="D6" s="111" t="str">
        <f aca="false">'Station list HE450'!C11</f>
        <v>CTD-5</v>
      </c>
      <c r="E6" s="111" t="str">
        <f aca="false">'Station list HE450'!D11</f>
        <v>20205-1</v>
      </c>
      <c r="F6" s="116" t="n">
        <f aca="false">'Station list HE450'!K11</f>
        <v>361</v>
      </c>
      <c r="G6" s="111" t="str">
        <f aca="false">'Station list HE450'!E11</f>
        <v>Kveithola Trough mouth</v>
      </c>
      <c r="H6" s="123"/>
    </row>
    <row r="7" customFormat="false" ht="12.75" hidden="false" customHeight="false" outlineLevel="0" collapsed="false">
      <c r="A7" s="122" t="s">
        <v>312</v>
      </c>
      <c r="B7" s="110" t="n">
        <v>75.2958</v>
      </c>
      <c r="C7" s="110" t="n">
        <v>15.197</v>
      </c>
      <c r="D7" s="111" t="str">
        <f aca="false">'Station list HE450'!C12</f>
        <v>CTD-6</v>
      </c>
      <c r="E7" s="111" t="str">
        <f aca="false">'Station list HE450'!D12</f>
        <v>20206-1</v>
      </c>
      <c r="F7" s="116" t="n">
        <f aca="false">'Station list HE450'!K12</f>
        <v>324</v>
      </c>
      <c r="G7" s="111" t="str">
        <f aca="false">'Station list HE450'!E12</f>
        <v>Storfjorden southern TM</v>
      </c>
      <c r="H7" s="123"/>
    </row>
    <row r="8" customFormat="false" ht="12.75" hidden="false" customHeight="false" outlineLevel="0" collapsed="false">
      <c r="A8" s="122" t="s">
        <v>313</v>
      </c>
      <c r="B8" s="110" t="n">
        <v>75.3867</v>
      </c>
      <c r="C8" s="110" t="n">
        <v>14.7512</v>
      </c>
      <c r="D8" s="111" t="str">
        <f aca="false">'Station list HE450'!C13</f>
        <v>CTD-7</v>
      </c>
      <c r="E8" s="111" t="str">
        <f aca="false">'Station list HE450'!D13</f>
        <v>20207-1</v>
      </c>
      <c r="F8" s="116" t="n">
        <f aca="false">'Station list HE450'!K13</f>
        <v>374</v>
      </c>
      <c r="G8" s="111" t="str">
        <f aca="false">'Station list HE450'!E13</f>
        <v>Storfjorden southern TM</v>
      </c>
      <c r="H8" s="123"/>
    </row>
    <row r="9" customFormat="false" ht="12.75" hidden="false" customHeight="false" outlineLevel="0" collapsed="false">
      <c r="A9" s="122" t="s">
        <v>314</v>
      </c>
      <c r="B9" s="110" t="n">
        <v>76.8023833333333</v>
      </c>
      <c r="C9" s="110" t="n">
        <v>14.1638833333333</v>
      </c>
      <c r="D9" s="111" t="str">
        <f aca="false">'Station list HE450'!C14</f>
        <v>CTD-8</v>
      </c>
      <c r="E9" s="111" t="str">
        <f aca="false">'Station list HE450'!D14</f>
        <v>20208-1</v>
      </c>
      <c r="F9" s="116" t="n">
        <f aca="false">'Station list HE450'!K14</f>
        <v>103</v>
      </c>
      <c r="G9" s="111" t="s">
        <v>30</v>
      </c>
      <c r="H9" s="12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LibreOffice/5.0.2.2$MacOSX_X86_64 LibreOffice_project/ab9e2a14cfa5edd30bd74f156cfba09bfd5be3a0</Application>
  <Company>RF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2002-07-11T15:32:37Z</dcterms:created>
  <dc:creator>wiss</dc:creator>
  <dc:language>en-US</dc:language>
  <cp:lastModifiedBy>Rainer Sieger</cp:lastModifiedBy>
  <cp:lastPrinted>2015-09-07T13:41:05Z</cp:lastPrinted>
  <dcterms:modified xsi:type="dcterms:W3CDTF">2015-12-03T22:58:05Z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RF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