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8915" windowHeight="1156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K38" i="1" l="1"/>
  <c r="K39" i="1"/>
  <c r="M39" i="1" s="1"/>
  <c r="K40" i="1"/>
  <c r="K41" i="1"/>
  <c r="M41" i="1" s="1"/>
  <c r="K2" i="1"/>
  <c r="M2" i="1" s="1"/>
  <c r="K3" i="1"/>
  <c r="M3" i="1" s="1"/>
  <c r="K4" i="1"/>
  <c r="K5" i="1"/>
  <c r="M5" i="1" s="1"/>
  <c r="K6" i="1"/>
  <c r="K7" i="1"/>
  <c r="M7" i="1" s="1"/>
  <c r="K8" i="1"/>
  <c r="K9" i="1"/>
  <c r="M9" i="1" s="1"/>
  <c r="K10" i="1"/>
  <c r="M10" i="1" s="1"/>
  <c r="K11" i="1"/>
  <c r="M11" i="1" s="1"/>
  <c r="K12" i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42" i="1"/>
  <c r="M42" i="1" s="1"/>
  <c r="K83" i="1"/>
  <c r="M83" i="1" s="1"/>
  <c r="K84" i="1"/>
  <c r="M84" i="1" s="1"/>
  <c r="K85" i="1"/>
  <c r="M85" i="1" s="1"/>
  <c r="K86" i="1"/>
  <c r="M86" i="1" s="1"/>
  <c r="K87" i="1"/>
  <c r="M87" i="1" s="1"/>
  <c r="K88" i="1"/>
  <c r="M88" i="1" s="1"/>
  <c r="K89" i="1"/>
  <c r="M89" i="1" s="1"/>
  <c r="K90" i="1"/>
  <c r="M90" i="1" s="1"/>
  <c r="K92" i="1"/>
  <c r="K93" i="1"/>
  <c r="M93" i="1" s="1"/>
  <c r="K94" i="1"/>
  <c r="K95" i="1"/>
  <c r="M95" i="1" s="1"/>
  <c r="K96" i="1"/>
  <c r="M96" i="1" s="1"/>
  <c r="K97" i="1"/>
  <c r="M97" i="1" s="1"/>
  <c r="K98" i="1"/>
  <c r="K99" i="1"/>
  <c r="M99" i="1" s="1"/>
  <c r="K100" i="1"/>
  <c r="K43" i="1"/>
  <c r="M43" i="1" s="1"/>
  <c r="K44" i="1"/>
  <c r="M44" i="1" s="1"/>
  <c r="K45" i="1"/>
  <c r="M45" i="1" s="1"/>
  <c r="K46" i="1"/>
  <c r="M46" i="1" s="1"/>
  <c r="K47" i="1"/>
  <c r="M47" i="1" s="1"/>
  <c r="K48" i="1"/>
  <c r="M48" i="1" s="1"/>
  <c r="K49" i="1"/>
  <c r="M49" i="1" s="1"/>
  <c r="K50" i="1"/>
  <c r="M50" i="1" s="1"/>
  <c r="K51" i="1"/>
  <c r="M51" i="1" s="1"/>
  <c r="K52" i="1"/>
  <c r="M52" i="1" s="1"/>
  <c r="K53" i="1"/>
  <c r="M53" i="1" s="1"/>
  <c r="K54" i="1"/>
  <c r="M54" i="1" s="1"/>
  <c r="K56" i="1"/>
  <c r="M56" i="1" s="1"/>
  <c r="K57" i="1"/>
  <c r="K58" i="1"/>
  <c r="M58" i="1" s="1"/>
  <c r="K59" i="1"/>
  <c r="M59" i="1" s="1"/>
  <c r="K60" i="1"/>
  <c r="M60" i="1" s="1"/>
  <c r="K61" i="1"/>
  <c r="K62" i="1"/>
  <c r="M62" i="1" s="1"/>
  <c r="K63" i="1"/>
  <c r="K64" i="1"/>
  <c r="M64" i="1" s="1"/>
  <c r="K65" i="1"/>
  <c r="K66" i="1"/>
  <c r="M66" i="1" s="1"/>
  <c r="K67" i="1"/>
  <c r="M67" i="1" s="1"/>
  <c r="K68" i="1"/>
  <c r="M68" i="1" s="1"/>
  <c r="K69" i="1"/>
  <c r="K70" i="1"/>
  <c r="M70" i="1" s="1"/>
  <c r="K71" i="1"/>
  <c r="K72" i="1"/>
  <c r="M72" i="1" s="1"/>
  <c r="K73" i="1"/>
  <c r="K74" i="1"/>
  <c r="M74" i="1" s="1"/>
  <c r="K75" i="1"/>
  <c r="M75" i="1" s="1"/>
  <c r="K76" i="1"/>
  <c r="M76" i="1" s="1"/>
  <c r="K77" i="1"/>
  <c r="K78" i="1"/>
  <c r="M78" i="1" s="1"/>
  <c r="K79" i="1"/>
  <c r="M79" i="1" s="1"/>
  <c r="K80" i="1"/>
  <c r="M80" i="1" s="1"/>
  <c r="K81" i="1"/>
  <c r="K82" i="1"/>
  <c r="M82" i="1" s="1"/>
  <c r="K31" i="1"/>
  <c r="M31" i="1" s="1"/>
  <c r="K32" i="1"/>
  <c r="M32" i="1" s="1"/>
  <c r="K33" i="1"/>
  <c r="K34" i="1"/>
  <c r="M34" i="1" s="1"/>
  <c r="K35" i="1"/>
  <c r="M35" i="1" s="1"/>
  <c r="K36" i="1"/>
  <c r="M36" i="1" s="1"/>
  <c r="K37" i="1"/>
  <c r="K29" i="1"/>
  <c r="M29" i="1" s="1"/>
  <c r="K30" i="1"/>
  <c r="M30" i="1" s="1"/>
  <c r="K25" i="1"/>
  <c r="M25" i="1" s="1"/>
  <c r="K26" i="1"/>
  <c r="M26" i="1" s="1"/>
  <c r="K27" i="1"/>
  <c r="M27" i="1" s="1"/>
  <c r="K28" i="1"/>
  <c r="M28" i="1"/>
  <c r="M33" i="1"/>
  <c r="M37" i="1"/>
  <c r="M38" i="1"/>
  <c r="M40" i="1"/>
  <c r="M4" i="1"/>
  <c r="M6" i="1"/>
  <c r="M8" i="1"/>
  <c r="M12" i="1"/>
  <c r="M92" i="1"/>
  <c r="M94" i="1"/>
  <c r="M98" i="1"/>
  <c r="M100" i="1"/>
  <c r="M57" i="1"/>
  <c r="M61" i="1"/>
  <c r="M63" i="1"/>
  <c r="M65" i="1"/>
  <c r="M69" i="1"/>
  <c r="M71" i="1"/>
  <c r="M73" i="1"/>
  <c r="M77" i="1"/>
  <c r="M81" i="1"/>
  <c r="C1" i="2"/>
  <c r="K22" i="1"/>
  <c r="M22" i="1" s="1"/>
  <c r="K24" i="1"/>
  <c r="M24" i="1" s="1"/>
  <c r="K23" i="1"/>
  <c r="M23" i="1" s="1"/>
</calcChain>
</file>

<file path=xl/sharedStrings.xml><?xml version="1.0" encoding="utf-8"?>
<sst xmlns="http://schemas.openxmlformats.org/spreadsheetml/2006/main" count="330" uniqueCount="23">
  <si>
    <t>24.-25.09.2014</t>
  </si>
  <si>
    <t>x</t>
  </si>
  <si>
    <t>m</t>
  </si>
  <si>
    <t>f</t>
  </si>
  <si>
    <t>22.-23.09.2014</t>
  </si>
  <si>
    <t>25.-26.09.2014</t>
  </si>
  <si>
    <t>27.-28.09.2014</t>
  </si>
  <si>
    <t>Isopod sex (m = male; f = female)</t>
  </si>
  <si>
    <t>Considered for analysis</t>
  </si>
  <si>
    <t>yes</t>
  </si>
  <si>
    <t>no</t>
  </si>
  <si>
    <t>Dead</t>
  </si>
  <si>
    <t>Date feeding experiment</t>
  </si>
  <si>
    <r>
      <t>Fucus vesiculosus initial biomass (g</t>
    </r>
    <r>
      <rPr>
        <b/>
        <vertAlign val="subscript"/>
        <sz val="11"/>
        <rFont val="Calibri"/>
        <family val="2"/>
        <scheme val="minor"/>
      </rPr>
      <t>WW</t>
    </r>
    <r>
      <rPr>
        <b/>
        <sz val="11"/>
        <rFont val="Calibri"/>
        <family val="2"/>
        <scheme val="minor"/>
      </rPr>
      <t>)</t>
    </r>
  </si>
  <si>
    <r>
      <t>Fucus vesiculosus final biomass (g</t>
    </r>
    <r>
      <rPr>
        <b/>
        <vertAlign val="subscript"/>
        <sz val="11"/>
        <rFont val="Calibri"/>
        <family val="2"/>
        <scheme val="minor"/>
      </rPr>
      <t>WW</t>
    </r>
    <r>
      <rPr>
        <b/>
        <sz val="11"/>
        <rFont val="Calibri"/>
        <family val="2"/>
        <scheme val="minor"/>
      </rPr>
      <t>)</t>
    </r>
  </si>
  <si>
    <r>
      <t>Idotea baltica body mass (g</t>
    </r>
    <r>
      <rPr>
        <b/>
        <vertAlign val="subscript"/>
        <sz val="11"/>
        <rFont val="Calibri"/>
        <family val="2"/>
        <scheme val="minor"/>
      </rPr>
      <t>WW</t>
    </r>
    <r>
      <rPr>
        <b/>
        <sz val="11"/>
        <rFont val="Calibri"/>
        <family val="2"/>
        <scheme val="minor"/>
      </rPr>
      <t>)</t>
    </r>
  </si>
  <si>
    <r>
      <t>Control initial biomass (g</t>
    </r>
    <r>
      <rPr>
        <b/>
        <vertAlign val="subscript"/>
        <sz val="11"/>
        <rFont val="Calibri"/>
        <family val="2"/>
        <scheme val="minor"/>
      </rPr>
      <t>WW</t>
    </r>
    <r>
      <rPr>
        <b/>
        <sz val="11"/>
        <rFont val="Calibri"/>
        <family val="2"/>
        <scheme val="minor"/>
      </rPr>
      <t>)</t>
    </r>
  </si>
  <si>
    <r>
      <t>Control final biomass (g</t>
    </r>
    <r>
      <rPr>
        <b/>
        <vertAlign val="subscript"/>
        <sz val="11"/>
        <rFont val="Calibri"/>
        <family val="2"/>
        <scheme val="minor"/>
      </rPr>
      <t>WW</t>
    </r>
    <r>
      <rPr>
        <b/>
        <sz val="11"/>
        <rFont val="Calibri"/>
        <family val="2"/>
        <scheme val="minor"/>
      </rPr>
      <t>)</t>
    </r>
  </si>
  <si>
    <r>
      <t>Specific ingestion rate (g</t>
    </r>
    <r>
      <rPr>
        <b/>
        <vertAlign val="subscript"/>
        <sz val="11"/>
        <rFont val="Calibri"/>
        <family val="2"/>
        <scheme val="minor"/>
      </rPr>
      <t>WW</t>
    </r>
    <r>
      <rPr>
        <b/>
        <sz val="11"/>
        <rFont val="Calibri"/>
        <family val="2"/>
        <scheme val="minor"/>
      </rPr>
      <t xml:space="preserve"> g</t>
    </r>
    <r>
      <rPr>
        <b/>
        <vertAlign val="subscript"/>
        <sz val="11"/>
        <rFont val="Calibri"/>
        <family val="2"/>
        <scheme val="minor"/>
      </rPr>
      <t>WW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 xml:space="preserve"> d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</si>
  <si>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t>Molt</t>
  </si>
  <si>
    <t>Correction factor for experimental duration</t>
  </si>
  <si>
    <t>Temp. (°C)</t>
  </si>
  <si>
    <r>
      <t>Per capita ingestion (g</t>
    </r>
    <r>
      <rPr>
        <b/>
        <vertAlign val="subscript"/>
        <sz val="11"/>
        <rFont val="Calibri"/>
        <family val="2"/>
        <scheme val="minor"/>
      </rPr>
      <t>WW gWW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; calculated after Cronin &amp; Hay 1996)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</si>
</sst>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>
    <font>
      <sz val="11"/>
      <color theme="1"/>
      <name val="Calibri"/>
      <family val="2"/>
      <scheme val="minor"/>
    </font>
    <font>
      <b/>
      <sz val="11"/>
      <color rgb="FF000000"/>
      <name val="Liberation Sans"/>
    </font>
    <font>
      <sz val="11"/>
      <color rgb="FF009900"/>
      <name val="Liberation Sans"/>
    </font>
    <font>
      <sz val="11"/>
      <color rgb="FFFF3333"/>
      <name val="Liberation Sans"/>
    </font>
    <font>
      <sz val="11"/>
      <color rgb="FF0000FF"/>
      <name val="Liberation Sans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0" xfId="0" applyFont="1" applyFill="1" applyBorder="1" applyAlignment="1">
      <alignment horizontal="left"/>
    </xf>
    <xf numFmtId="0" fontId="1" fillId="0" borderId="0" xfId="0" applyFont="1" applyFill="1" applyAlignment="1">
      <alignment wrapText="1"/>
    </xf>
    <xf numFmtId="164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topLeftCell="A61" workbookViewId="0">
      <selection activeCell="A43" sqref="A43:XFD61"/>
    </sheetView>
  </sheetViews>
  <sheetFormatPr baseColWidth="10" defaultRowHeight="15"/>
  <cols>
    <col min="1" max="1" width="13.5703125" style="6" customWidth="1"/>
    <col min="2" max="3" width="6" style="14" customWidth="1"/>
    <col min="4" max="4" width="12.140625" style="6" customWidth="1"/>
    <col min="5" max="5" width="10.5703125" style="14" customWidth="1"/>
    <col min="6" max="8" width="12.140625" style="6" customWidth="1"/>
    <col min="9" max="9" width="13" style="6" customWidth="1"/>
    <col min="10" max="11" width="12.140625" style="6" customWidth="1"/>
    <col min="12" max="12" width="13" style="6" customWidth="1"/>
    <col min="13" max="13" width="13.85546875" style="6" customWidth="1"/>
    <col min="14" max="1006" width="12.140625" style="6" customWidth="1"/>
    <col min="1007" max="1007" width="12.5703125" style="6" customWidth="1"/>
    <col min="1008" max="16384" width="11.42578125" style="6"/>
  </cols>
  <sheetData>
    <row r="1" spans="1:14" s="2" customFormat="1" ht="95.25">
      <c r="A1" s="10" t="s">
        <v>12</v>
      </c>
      <c r="B1" s="12" t="s">
        <v>11</v>
      </c>
      <c r="C1" s="12" t="s">
        <v>19</v>
      </c>
      <c r="D1" s="10" t="s">
        <v>21</v>
      </c>
      <c r="E1" s="12" t="s">
        <v>7</v>
      </c>
      <c r="F1" s="10" t="s">
        <v>13</v>
      </c>
      <c r="G1" s="10" t="s">
        <v>14</v>
      </c>
      <c r="H1" s="10" t="s">
        <v>15</v>
      </c>
      <c r="I1" s="10" t="s">
        <v>16</v>
      </c>
      <c r="J1" s="10" t="s">
        <v>17</v>
      </c>
      <c r="K1" s="10" t="s">
        <v>22</v>
      </c>
      <c r="L1" s="11" t="s">
        <v>20</v>
      </c>
      <c r="M1" s="10" t="s">
        <v>18</v>
      </c>
      <c r="N1" s="11" t="s">
        <v>8</v>
      </c>
    </row>
    <row r="2" spans="1:14" s="7" customFormat="1">
      <c r="A2" s="1" t="s">
        <v>4</v>
      </c>
      <c r="B2" s="13"/>
      <c r="C2" s="13"/>
      <c r="D2" s="1">
        <v>10</v>
      </c>
      <c r="E2" s="13" t="s">
        <v>2</v>
      </c>
      <c r="F2" s="1">
        <v>0.16600000000000001</v>
      </c>
      <c r="G2" s="1">
        <v>0.14910000000000001</v>
      </c>
      <c r="H2" s="1">
        <v>0.1527</v>
      </c>
      <c r="I2" s="1">
        <v>0.16200000000000001</v>
      </c>
      <c r="J2" s="1">
        <v>0.1716</v>
      </c>
      <c r="K2" s="3">
        <f>((F2*J2/I2)-G2)/H2</f>
        <v>0.17509519998059614</v>
      </c>
      <c r="L2" s="4">
        <v>1.0909090909090908</v>
      </c>
      <c r="M2" s="4">
        <f>K2*L2</f>
        <v>0.1910129454333776</v>
      </c>
      <c r="N2" s="9" t="s">
        <v>9</v>
      </c>
    </row>
    <row r="3" spans="1:14">
      <c r="A3" s="1" t="s">
        <v>4</v>
      </c>
      <c r="B3" s="13"/>
      <c r="C3" s="13"/>
      <c r="D3" s="1">
        <v>10</v>
      </c>
      <c r="E3" s="13" t="s">
        <v>2</v>
      </c>
      <c r="F3" s="1">
        <v>0.15909999999999999</v>
      </c>
      <c r="G3" s="1">
        <v>0.12139999999999999</v>
      </c>
      <c r="H3" s="1">
        <v>0.1</v>
      </c>
      <c r="I3" s="1">
        <v>0.1643</v>
      </c>
      <c r="J3" s="1">
        <v>0.1764</v>
      </c>
      <c r="K3" s="3">
        <f>((F3*J3/I3)-G3)/H3</f>
        <v>0.49417041996348121</v>
      </c>
      <c r="L3" s="4">
        <v>1.0909090909090908</v>
      </c>
      <c r="M3" s="4">
        <f>K3*L3</f>
        <v>0.53909500359652496</v>
      </c>
      <c r="N3" s="9" t="s">
        <v>9</v>
      </c>
    </row>
    <row r="4" spans="1:14">
      <c r="A4" s="1" t="s">
        <v>4</v>
      </c>
      <c r="B4" s="13"/>
      <c r="C4" s="13"/>
      <c r="D4" s="1">
        <v>10</v>
      </c>
      <c r="E4" s="13" t="s">
        <v>2</v>
      </c>
      <c r="F4" s="1">
        <v>0.13869999999999999</v>
      </c>
      <c r="G4" s="1">
        <v>0.1176</v>
      </c>
      <c r="H4" s="1">
        <v>0.18390000000000001</v>
      </c>
      <c r="I4" s="1">
        <v>0.1447</v>
      </c>
      <c r="J4" s="1">
        <v>0.14699999999999999</v>
      </c>
      <c r="K4" s="3">
        <f>((F4*J4/I4)-G4)/H4</f>
        <v>0.1267244712861508</v>
      </c>
      <c r="L4" s="4">
        <v>1.0909090909090908</v>
      </c>
      <c r="M4" s="4">
        <f>K4*L4</f>
        <v>0.13824487776670996</v>
      </c>
      <c r="N4" s="9" t="s">
        <v>9</v>
      </c>
    </row>
    <row r="5" spans="1:14">
      <c r="A5" s="1" t="s">
        <v>4</v>
      </c>
      <c r="B5" s="13"/>
      <c r="C5" s="13"/>
      <c r="D5" s="1">
        <v>10</v>
      </c>
      <c r="E5" s="13" t="s">
        <v>2</v>
      </c>
      <c r="F5" s="1">
        <v>0.1366</v>
      </c>
      <c r="G5" s="1">
        <v>8.3699999999999997E-2</v>
      </c>
      <c r="H5" s="1">
        <v>0.17849999999999999</v>
      </c>
      <c r="I5" s="1">
        <v>8.3099999999999993E-2</v>
      </c>
      <c r="J5" s="1">
        <v>8.7599999999999997E-2</v>
      </c>
      <c r="K5" s="3">
        <f>((F5*J5/I5)-G5)/H5</f>
        <v>0.3377989462933188</v>
      </c>
      <c r="L5" s="4">
        <v>1.0909090909090908</v>
      </c>
      <c r="M5" s="4">
        <f>K5*L5</f>
        <v>0.36850794141089321</v>
      </c>
      <c r="N5" s="9" t="s">
        <v>9</v>
      </c>
    </row>
    <row r="6" spans="1:14">
      <c r="A6" s="1" t="s">
        <v>4</v>
      </c>
      <c r="B6" s="13"/>
      <c r="C6" s="13"/>
      <c r="D6" s="1">
        <v>10</v>
      </c>
      <c r="E6" s="13" t="s">
        <v>2</v>
      </c>
      <c r="F6" s="1">
        <v>0.12720000000000001</v>
      </c>
      <c r="G6" s="1">
        <v>9.1600000000000001E-2</v>
      </c>
      <c r="H6" s="1">
        <v>0.16789999999999999</v>
      </c>
      <c r="I6" s="1">
        <v>0.1027</v>
      </c>
      <c r="J6" s="1">
        <v>0.1038</v>
      </c>
      <c r="K6" s="3">
        <f>((F6*J6/I6)-G6)/H6</f>
        <v>0.22014541274800173</v>
      </c>
      <c r="L6" s="4">
        <v>1.0909090909090908</v>
      </c>
      <c r="M6" s="4">
        <f>K6*L6</f>
        <v>0.24015863208872915</v>
      </c>
      <c r="N6" s="9" t="s">
        <v>9</v>
      </c>
    </row>
    <row r="7" spans="1:14" s="7" customFormat="1">
      <c r="A7" s="1" t="s">
        <v>4</v>
      </c>
      <c r="B7" s="13"/>
      <c r="C7" s="13" t="s">
        <v>1</v>
      </c>
      <c r="D7" s="1">
        <v>10</v>
      </c>
      <c r="E7" s="13" t="s">
        <v>2</v>
      </c>
      <c r="F7" s="1">
        <v>0.19309999999999999</v>
      </c>
      <c r="G7" s="1">
        <v>0.20319999999999999</v>
      </c>
      <c r="H7" s="1">
        <v>0.24329999999999999</v>
      </c>
      <c r="I7" s="1">
        <v>0.1573</v>
      </c>
      <c r="J7" s="1">
        <v>0.1658</v>
      </c>
      <c r="K7" s="3">
        <f>((F7*J7/I7)-G7)/H7</f>
        <v>1.3749281768562921E-3</v>
      </c>
      <c r="L7" s="4">
        <v>1.0909090909090908</v>
      </c>
      <c r="M7" s="4">
        <f>K7*L7</f>
        <v>1.4999216474795912E-3</v>
      </c>
      <c r="N7" s="9" t="s">
        <v>10</v>
      </c>
    </row>
    <row r="8" spans="1:14">
      <c r="A8" s="1" t="s">
        <v>4</v>
      </c>
      <c r="B8" s="13"/>
      <c r="C8" s="13"/>
      <c r="D8" s="1">
        <v>10</v>
      </c>
      <c r="E8" s="13" t="s">
        <v>2</v>
      </c>
      <c r="F8" s="1">
        <v>0.1178</v>
      </c>
      <c r="G8" s="1">
        <v>9.8199999999999996E-2</v>
      </c>
      <c r="H8" s="1">
        <v>0.18709999999999999</v>
      </c>
      <c r="I8" s="1">
        <v>0.1565</v>
      </c>
      <c r="J8" s="1">
        <v>0.1681</v>
      </c>
      <c r="K8" s="3">
        <f>((F8*J8/I8)-G8)/H8</f>
        <v>0.15142438053150237</v>
      </c>
      <c r="L8" s="4">
        <v>1.0909090909090908</v>
      </c>
      <c r="M8" s="4">
        <f>K8*L8</f>
        <v>0.16519023330709348</v>
      </c>
      <c r="N8" s="9" t="s">
        <v>9</v>
      </c>
    </row>
    <row r="9" spans="1:14">
      <c r="A9" s="1" t="s">
        <v>4</v>
      </c>
      <c r="B9" s="13"/>
      <c r="C9" s="13"/>
      <c r="D9" s="1">
        <v>10</v>
      </c>
      <c r="E9" s="13" t="s">
        <v>2</v>
      </c>
      <c r="F9" s="1">
        <v>0.13</v>
      </c>
      <c r="G9" s="1">
        <v>0.1215</v>
      </c>
      <c r="H9" s="1">
        <v>8.9399999999999993E-2</v>
      </c>
      <c r="I9" s="1">
        <v>0.15049999999999999</v>
      </c>
      <c r="J9" s="1">
        <v>0.15529999999999999</v>
      </c>
      <c r="K9" s="3">
        <f>((F9*J9/I9)-G9)/H9</f>
        <v>0.14145614543616739</v>
      </c>
      <c r="L9" s="4">
        <v>1.0909090909090908</v>
      </c>
      <c r="M9" s="4">
        <f>K9*L9</f>
        <v>0.15431579502127349</v>
      </c>
      <c r="N9" s="9" t="s">
        <v>9</v>
      </c>
    </row>
    <row r="10" spans="1:14">
      <c r="A10" s="1" t="s">
        <v>4</v>
      </c>
      <c r="B10" s="13"/>
      <c r="C10" s="13"/>
      <c r="D10" s="1">
        <v>10</v>
      </c>
      <c r="E10" s="13" t="s">
        <v>2</v>
      </c>
      <c r="F10" s="1">
        <v>0.20499999999999999</v>
      </c>
      <c r="G10" s="1">
        <v>0.17580000000000001</v>
      </c>
      <c r="H10" s="1">
        <v>0.16089999999999999</v>
      </c>
      <c r="I10" s="1">
        <v>0.20319999999999999</v>
      </c>
      <c r="J10" s="1">
        <v>0.21310000000000001</v>
      </c>
      <c r="K10" s="3">
        <f>((F10*J10/I10)-G10)/H10</f>
        <v>0.24355311902047064</v>
      </c>
      <c r="L10" s="4">
        <v>1.0909090909090908</v>
      </c>
      <c r="M10" s="4">
        <f>K10*L10</f>
        <v>0.26569431165869523</v>
      </c>
      <c r="N10" s="9" t="s">
        <v>9</v>
      </c>
    </row>
    <row r="11" spans="1:14">
      <c r="A11" s="1" t="s">
        <v>4</v>
      </c>
      <c r="B11" s="13"/>
      <c r="C11" s="13"/>
      <c r="D11" s="1">
        <v>10</v>
      </c>
      <c r="E11" s="13" t="s">
        <v>2</v>
      </c>
      <c r="F11" s="1">
        <v>0.13800000000000001</v>
      </c>
      <c r="G11" s="1">
        <v>0.1045</v>
      </c>
      <c r="H11" s="1">
        <v>0.21679999999999999</v>
      </c>
      <c r="I11" s="1">
        <v>0.13750000000000001</v>
      </c>
      <c r="J11" s="1">
        <v>0.14299999999999999</v>
      </c>
      <c r="K11" s="3">
        <f>((F11*J11/I11)-G11)/H11</f>
        <v>0.17998154981549822</v>
      </c>
      <c r="L11" s="4">
        <v>1.0909090909090908</v>
      </c>
      <c r="M11" s="4">
        <f>K11*L11</f>
        <v>0.19634350888963439</v>
      </c>
      <c r="N11" s="9" t="s">
        <v>9</v>
      </c>
    </row>
    <row r="12" spans="1:14">
      <c r="A12" s="1" t="s">
        <v>4</v>
      </c>
      <c r="B12" s="13"/>
      <c r="C12" s="13"/>
      <c r="D12" s="1">
        <v>10</v>
      </c>
      <c r="E12" s="13" t="s">
        <v>3</v>
      </c>
      <c r="F12" s="1">
        <v>0.16930000000000001</v>
      </c>
      <c r="G12" s="1">
        <v>0.16789999999999999</v>
      </c>
      <c r="H12" s="1">
        <v>8.8300000000000003E-2</v>
      </c>
      <c r="I12" s="1">
        <v>0.16089999999999999</v>
      </c>
      <c r="J12" s="1">
        <v>0.1671</v>
      </c>
      <c r="K12" s="3">
        <f>((F12*J12/I12)-G12)/H12</f>
        <v>8.9735892456574096E-2</v>
      </c>
      <c r="L12" s="4">
        <v>1.0909090909090908</v>
      </c>
      <c r="M12" s="4">
        <f>K12*L12</f>
        <v>9.7893700861717184E-2</v>
      </c>
      <c r="N12" s="9" t="s">
        <v>9</v>
      </c>
    </row>
    <row r="13" spans="1:14">
      <c r="A13" s="1" t="s">
        <v>4</v>
      </c>
      <c r="B13" s="13" t="s">
        <v>1</v>
      </c>
      <c r="C13" s="13"/>
      <c r="D13" s="1">
        <v>10</v>
      </c>
      <c r="E13" s="13" t="s">
        <v>3</v>
      </c>
      <c r="F13" s="1"/>
      <c r="G13" s="1"/>
      <c r="H13" s="1"/>
      <c r="I13" s="1"/>
      <c r="J13" s="1"/>
      <c r="K13" s="3"/>
      <c r="L13" s="4">
        <v>1.0909090909090908</v>
      </c>
      <c r="M13" s="4"/>
      <c r="N13" s="9" t="s">
        <v>10</v>
      </c>
    </row>
    <row r="14" spans="1:14" s="5" customFormat="1">
      <c r="A14" s="1" t="s">
        <v>4</v>
      </c>
      <c r="B14" s="13"/>
      <c r="C14" s="13"/>
      <c r="D14" s="1">
        <v>10</v>
      </c>
      <c r="E14" s="13" t="s">
        <v>3</v>
      </c>
      <c r="F14" s="1">
        <v>0.1636</v>
      </c>
      <c r="G14" s="1">
        <v>0.17269999999999999</v>
      </c>
      <c r="H14" s="1">
        <v>0.1226</v>
      </c>
      <c r="I14" s="1">
        <v>0.18720000000000001</v>
      </c>
      <c r="J14" s="1">
        <v>0.1774</v>
      </c>
      <c r="K14" s="3">
        <f>((F14*J14/I14)-G14)/H14</f>
        <v>-0.14408262573026026</v>
      </c>
      <c r="L14" s="4">
        <v>1.0909090909090908</v>
      </c>
      <c r="M14" s="4">
        <f>K14*L14</f>
        <v>-0.157181046251193</v>
      </c>
      <c r="N14" s="9" t="s">
        <v>10</v>
      </c>
    </row>
    <row r="15" spans="1:14">
      <c r="A15" s="1" t="s">
        <v>4</v>
      </c>
      <c r="B15" s="13"/>
      <c r="C15" s="13"/>
      <c r="D15" s="1">
        <v>10</v>
      </c>
      <c r="E15" s="13" t="s">
        <v>3</v>
      </c>
      <c r="F15" s="1">
        <v>0.16289999999999999</v>
      </c>
      <c r="G15" s="1">
        <v>0.16059999999999999</v>
      </c>
      <c r="H15" s="1">
        <v>9.64E-2</v>
      </c>
      <c r="I15" s="1">
        <v>0.1741</v>
      </c>
      <c r="J15" s="1">
        <v>0.1893</v>
      </c>
      <c r="K15" s="3">
        <f>((F15*J15/I15)-G15)/H15</f>
        <v>0.17139181707465304</v>
      </c>
      <c r="L15" s="4">
        <v>1.0909090909090908</v>
      </c>
      <c r="M15" s="4">
        <f>K15*L15</f>
        <v>0.18697289135416695</v>
      </c>
      <c r="N15" s="9" t="s">
        <v>9</v>
      </c>
    </row>
    <row r="16" spans="1:14" s="5" customFormat="1">
      <c r="A16" s="1" t="s">
        <v>4</v>
      </c>
      <c r="B16" s="13"/>
      <c r="C16" s="13"/>
      <c r="D16" s="1">
        <v>10</v>
      </c>
      <c r="E16" s="13" t="s">
        <v>3</v>
      </c>
      <c r="F16" s="1">
        <v>0.1242</v>
      </c>
      <c r="G16" s="1">
        <v>0.12970000000000001</v>
      </c>
      <c r="H16" s="1">
        <v>0.1072</v>
      </c>
      <c r="I16" s="1">
        <v>0.1394</v>
      </c>
      <c r="J16" s="1">
        <v>0.14899999999999999</v>
      </c>
      <c r="K16" s="3">
        <f>((F16*J16/I16)-G16)/H16</f>
        <v>2.8481605601832806E-2</v>
      </c>
      <c r="L16" s="4">
        <v>1.0909090909090908</v>
      </c>
      <c r="M16" s="4">
        <f>K16*L16</f>
        <v>3.1070842474726697E-2</v>
      </c>
      <c r="N16" s="9" t="s">
        <v>9</v>
      </c>
    </row>
    <row r="17" spans="1:14" s="5" customFormat="1">
      <c r="A17" s="1" t="s">
        <v>4</v>
      </c>
      <c r="B17" s="13"/>
      <c r="C17" s="13"/>
      <c r="D17" s="1">
        <v>10</v>
      </c>
      <c r="E17" s="13" t="s">
        <v>3</v>
      </c>
      <c r="F17" s="1">
        <v>0.1409</v>
      </c>
      <c r="G17" s="1">
        <v>0.14949999999999999</v>
      </c>
      <c r="H17" s="1">
        <v>0.1024</v>
      </c>
      <c r="I17" s="1">
        <v>0.1641</v>
      </c>
      <c r="J17" s="1">
        <v>0.1792</v>
      </c>
      <c r="K17" s="3">
        <f>((F17*J17/I17)-G17)/H17</f>
        <v>4.262894671694091E-2</v>
      </c>
      <c r="L17" s="4">
        <v>1.0909090909090908</v>
      </c>
      <c r="M17" s="4">
        <f>K17*L17</f>
        <v>4.6504305509390081E-2</v>
      </c>
      <c r="N17" s="9" t="s">
        <v>9</v>
      </c>
    </row>
    <row r="18" spans="1:14">
      <c r="A18" s="1" t="s">
        <v>4</v>
      </c>
      <c r="B18" s="13"/>
      <c r="C18" s="13"/>
      <c r="D18" s="1">
        <v>10</v>
      </c>
      <c r="E18" s="13" t="s">
        <v>3</v>
      </c>
      <c r="F18" s="1">
        <v>9.6000000000000002E-2</v>
      </c>
      <c r="G18" s="1">
        <v>8.6900000000000005E-2</v>
      </c>
      <c r="H18" s="1">
        <v>9.0399999999999994E-2</v>
      </c>
      <c r="I18" s="1">
        <v>0.15490000000000001</v>
      </c>
      <c r="J18" s="1">
        <v>0.16120000000000001</v>
      </c>
      <c r="K18" s="3">
        <f>((F18*J18/I18)-G18)/H18</f>
        <v>0.14385458503059353</v>
      </c>
      <c r="L18" s="4">
        <v>1.0909090909090908</v>
      </c>
      <c r="M18" s="4">
        <f>K18*L18</f>
        <v>0.1569322745788293</v>
      </c>
      <c r="N18" s="9" t="s">
        <v>9</v>
      </c>
    </row>
    <row r="19" spans="1:14" s="5" customFormat="1">
      <c r="A19" s="1" t="s">
        <v>4</v>
      </c>
      <c r="B19" s="13"/>
      <c r="C19" s="13"/>
      <c r="D19" s="1">
        <v>10</v>
      </c>
      <c r="E19" s="13" t="s">
        <v>3</v>
      </c>
      <c r="F19" s="1">
        <v>0.1547</v>
      </c>
      <c r="G19" s="1">
        <v>0.157</v>
      </c>
      <c r="H19" s="1">
        <v>9.6699999999999994E-2</v>
      </c>
      <c r="I19" s="1">
        <v>0.1124</v>
      </c>
      <c r="J19" s="1">
        <v>0.1148</v>
      </c>
      <c r="K19" s="3">
        <f>((F19*J19/I19)-G19)/H19</f>
        <v>1.0374383112462068E-2</v>
      </c>
      <c r="L19" s="4">
        <v>1.0909090909090908</v>
      </c>
      <c r="M19" s="4">
        <f>K19*L19</f>
        <v>1.131750884995862E-2</v>
      </c>
      <c r="N19" s="9" t="s">
        <v>9</v>
      </c>
    </row>
    <row r="20" spans="1:14">
      <c r="A20" s="1" t="s">
        <v>4</v>
      </c>
      <c r="B20" s="13"/>
      <c r="C20" s="13"/>
      <c r="D20" s="1">
        <v>10</v>
      </c>
      <c r="E20" s="13" t="s">
        <v>3</v>
      </c>
      <c r="F20" s="1">
        <v>0.16789999999999999</v>
      </c>
      <c r="G20" s="1">
        <v>0.16589999999999999</v>
      </c>
      <c r="H20" s="1">
        <v>9.5000000000000001E-2</v>
      </c>
      <c r="I20" s="1">
        <v>0.1426</v>
      </c>
      <c r="J20" s="1">
        <v>0.14929999999999999</v>
      </c>
      <c r="K20" s="3">
        <f>((F20*J20/I20)-G20)/H20</f>
        <v>0.1040916808149404</v>
      </c>
      <c r="L20" s="4">
        <v>1.0909090909090908</v>
      </c>
      <c r="M20" s="4">
        <f>K20*L20</f>
        <v>0.11355456088902588</v>
      </c>
      <c r="N20" s="9" t="s">
        <v>9</v>
      </c>
    </row>
    <row r="21" spans="1:14" s="5" customFormat="1">
      <c r="A21" s="1" t="s">
        <v>4</v>
      </c>
      <c r="B21" s="13"/>
      <c r="C21" s="13"/>
      <c r="D21" s="1">
        <v>10</v>
      </c>
      <c r="E21" s="13" t="s">
        <v>3</v>
      </c>
      <c r="F21" s="1">
        <v>0.107</v>
      </c>
      <c r="G21" s="1">
        <v>0.10970000000000001</v>
      </c>
      <c r="H21" s="1">
        <v>0.1308</v>
      </c>
      <c r="I21" s="1">
        <v>7.8700000000000006E-2</v>
      </c>
      <c r="J21" s="1">
        <v>8.0399999999999999E-2</v>
      </c>
      <c r="K21" s="3">
        <f>((F21*J21/I21)-G21)/H21</f>
        <v>-2.9716455086285774E-3</v>
      </c>
      <c r="L21" s="4">
        <v>1.0909090909090908</v>
      </c>
      <c r="M21" s="4">
        <f>K21*L21</f>
        <v>-3.241795100322084E-3</v>
      </c>
      <c r="N21" s="9" t="s">
        <v>10</v>
      </c>
    </row>
    <row r="22" spans="1:14" s="5" customFormat="1">
      <c r="A22" s="1" t="s">
        <v>0</v>
      </c>
      <c r="B22" s="13"/>
      <c r="C22" s="13"/>
      <c r="D22" s="1">
        <v>13</v>
      </c>
      <c r="E22" s="13" t="s">
        <v>2</v>
      </c>
      <c r="F22" s="1">
        <v>9.3799999999999994E-2</v>
      </c>
      <c r="G22" s="1">
        <v>6.9500000000000006E-2</v>
      </c>
      <c r="H22" s="1">
        <v>0.22559999999999999</v>
      </c>
      <c r="I22" s="1">
        <v>0.1132</v>
      </c>
      <c r="J22" s="1">
        <v>0.1129</v>
      </c>
      <c r="K22" s="3">
        <f t="shared" ref="K22:K41" si="0">((F22*J22/I22)-G22)/H22</f>
        <v>0.10661087512217123</v>
      </c>
      <c r="L22" s="4">
        <v>1.103448275862069</v>
      </c>
      <c r="M22" s="4">
        <f>K22*L22</f>
        <v>0.11763958634170618</v>
      </c>
      <c r="N22" s="9" t="s">
        <v>9</v>
      </c>
    </row>
    <row r="23" spans="1:14">
      <c r="A23" s="1" t="s">
        <v>0</v>
      </c>
      <c r="B23" s="13"/>
      <c r="C23" s="13"/>
      <c r="D23" s="1">
        <v>13</v>
      </c>
      <c r="E23" s="13" t="s">
        <v>3</v>
      </c>
      <c r="F23" s="1">
        <v>0.1787</v>
      </c>
      <c r="G23" s="1">
        <v>0.1525</v>
      </c>
      <c r="H23" s="1">
        <v>0.1042</v>
      </c>
      <c r="I23" s="1">
        <v>0.18720000000000001</v>
      </c>
      <c r="J23" s="1">
        <v>0.18940000000000001</v>
      </c>
      <c r="K23" s="3">
        <f t="shared" si="0"/>
        <v>0.27159411552405793</v>
      </c>
      <c r="L23" s="4">
        <v>1.103448275862069</v>
      </c>
      <c r="M23" s="4">
        <f t="shared" ref="M23:M47" si="1">K23*L23</f>
        <v>0.2996900585093053</v>
      </c>
      <c r="N23" s="9" t="s">
        <v>9</v>
      </c>
    </row>
    <row r="24" spans="1:14">
      <c r="A24" s="1" t="s">
        <v>0</v>
      </c>
      <c r="B24" s="13"/>
      <c r="C24" s="13"/>
      <c r="D24" s="1">
        <v>13</v>
      </c>
      <c r="E24" s="13" t="s">
        <v>3</v>
      </c>
      <c r="F24" s="1">
        <v>0.23480000000000001</v>
      </c>
      <c r="G24" s="1">
        <v>0.2089</v>
      </c>
      <c r="H24" s="1">
        <v>9.2799999999999994E-2</v>
      </c>
      <c r="I24" s="1">
        <v>0.222</v>
      </c>
      <c r="J24" s="1">
        <v>0.24540000000000001</v>
      </c>
      <c r="K24" s="3">
        <f t="shared" si="0"/>
        <v>0.54578867660764263</v>
      </c>
      <c r="L24" s="4">
        <v>1.103448275862069</v>
      </c>
      <c r="M24" s="4">
        <f t="shared" si="1"/>
        <v>0.60224957418774361</v>
      </c>
      <c r="N24" s="9" t="s">
        <v>9</v>
      </c>
    </row>
    <row r="25" spans="1:14">
      <c r="A25" s="1" t="s">
        <v>0</v>
      </c>
      <c r="B25" s="13"/>
      <c r="C25" s="13"/>
      <c r="D25" s="1">
        <v>13</v>
      </c>
      <c r="E25" s="13" t="s">
        <v>3</v>
      </c>
      <c r="F25" s="1">
        <v>0.1613</v>
      </c>
      <c r="G25" s="1">
        <v>0.14080000000000001</v>
      </c>
      <c r="H25" s="1">
        <v>0.1158</v>
      </c>
      <c r="I25" s="1">
        <v>0.13800000000000001</v>
      </c>
      <c r="J25" s="1">
        <v>0.14119999999999999</v>
      </c>
      <c r="K25" s="3">
        <f t="shared" si="0"/>
        <v>0.20932892793672242</v>
      </c>
      <c r="L25" s="4">
        <v>1.103448275862069</v>
      </c>
      <c r="M25" s="4">
        <f t="shared" si="1"/>
        <v>0.23098364461983165</v>
      </c>
      <c r="N25" s="9" t="s">
        <v>9</v>
      </c>
    </row>
    <row r="26" spans="1:14">
      <c r="A26" s="1" t="s">
        <v>0</v>
      </c>
      <c r="B26" s="13"/>
      <c r="C26" s="13"/>
      <c r="D26" s="1">
        <v>13</v>
      </c>
      <c r="E26" s="13" t="s">
        <v>2</v>
      </c>
      <c r="F26" s="1">
        <v>0.1802</v>
      </c>
      <c r="G26" s="1">
        <v>0.11310000000000001</v>
      </c>
      <c r="H26" s="1">
        <v>0.28899999999999998</v>
      </c>
      <c r="I26" s="1">
        <v>0.13100000000000001</v>
      </c>
      <c r="J26" s="1">
        <v>0.12970000000000001</v>
      </c>
      <c r="K26" s="3">
        <f t="shared" si="0"/>
        <v>0.22599223434322085</v>
      </c>
      <c r="L26" s="4">
        <v>1.103448275862069</v>
      </c>
      <c r="M26" s="4">
        <f t="shared" si="1"/>
        <v>0.2493707413442437</v>
      </c>
      <c r="N26" s="9" t="s">
        <v>9</v>
      </c>
    </row>
    <row r="27" spans="1:14" s="5" customFormat="1">
      <c r="A27" s="1" t="s">
        <v>0</v>
      </c>
      <c r="B27" s="13"/>
      <c r="C27" s="13"/>
      <c r="D27" s="1">
        <v>13</v>
      </c>
      <c r="E27" s="13" t="s">
        <v>3</v>
      </c>
      <c r="F27" s="1">
        <v>0.13109999999999999</v>
      </c>
      <c r="G27" s="1">
        <v>0.1333</v>
      </c>
      <c r="H27" s="1">
        <v>9.2899999999999996E-2</v>
      </c>
      <c r="I27" s="1">
        <v>0.1719</v>
      </c>
      <c r="J27" s="1">
        <v>0.17399999999999999</v>
      </c>
      <c r="K27" s="3">
        <f t="shared" si="0"/>
        <v>-6.4416503699863828E-3</v>
      </c>
      <c r="L27" s="4">
        <v>1.1034482758620701</v>
      </c>
      <c r="M27" s="4">
        <f t="shared" si="1"/>
        <v>-7.1080279944677402E-3</v>
      </c>
      <c r="N27" s="9" t="s">
        <v>10</v>
      </c>
    </row>
    <row r="28" spans="1:14" s="5" customFormat="1">
      <c r="A28" s="1" t="s">
        <v>0</v>
      </c>
      <c r="B28" s="13"/>
      <c r="C28" s="13"/>
      <c r="D28" s="1">
        <v>13</v>
      </c>
      <c r="E28" s="13" t="s">
        <v>3</v>
      </c>
      <c r="F28" s="1">
        <v>0.15989999999999999</v>
      </c>
      <c r="G28" s="1">
        <v>0.1668</v>
      </c>
      <c r="H28" s="1">
        <v>0.13550000000000001</v>
      </c>
      <c r="I28" s="1">
        <v>0.17369999999999999</v>
      </c>
      <c r="J28" s="1">
        <v>0.17549999999999999</v>
      </c>
      <c r="K28" s="3">
        <f t="shared" si="0"/>
        <v>-3.869376517599396E-2</v>
      </c>
      <c r="L28" s="4">
        <v>1.1034482758620701</v>
      </c>
      <c r="M28" s="4">
        <f t="shared" si="1"/>
        <v>-4.269656847006234E-2</v>
      </c>
      <c r="N28" s="9" t="s">
        <v>10</v>
      </c>
    </row>
    <row r="29" spans="1:14" s="5" customFormat="1">
      <c r="A29" s="1" t="s">
        <v>0</v>
      </c>
      <c r="B29" s="13"/>
      <c r="C29" s="13"/>
      <c r="D29" s="1">
        <v>13</v>
      </c>
      <c r="E29" s="13" t="s">
        <v>2</v>
      </c>
      <c r="F29" s="1">
        <v>0.13150000000000001</v>
      </c>
      <c r="G29" s="1">
        <v>0.12609999999999999</v>
      </c>
      <c r="H29" s="1">
        <v>0.15870000000000001</v>
      </c>
      <c r="I29" s="1">
        <v>7.3499999999999996E-2</v>
      </c>
      <c r="J29" s="1">
        <v>7.51E-2</v>
      </c>
      <c r="K29" s="3">
        <f t="shared" si="0"/>
        <v>5.2064177908088302E-2</v>
      </c>
      <c r="L29" s="4">
        <v>1.1034482758620701</v>
      </c>
      <c r="M29" s="4">
        <f t="shared" si="1"/>
        <v>5.7450127346856117E-2</v>
      </c>
      <c r="N29" s="9" t="s">
        <v>9</v>
      </c>
    </row>
    <row r="30" spans="1:14" s="7" customFormat="1">
      <c r="A30" s="1" t="s">
        <v>0</v>
      </c>
      <c r="B30" s="13"/>
      <c r="C30" s="13" t="s">
        <v>1</v>
      </c>
      <c r="D30" s="1">
        <v>13</v>
      </c>
      <c r="E30" s="13" t="s">
        <v>2</v>
      </c>
      <c r="F30" s="1">
        <v>0.1633</v>
      </c>
      <c r="G30" s="1">
        <v>0.16719999999999999</v>
      </c>
      <c r="H30" s="1">
        <v>0.2437</v>
      </c>
      <c r="I30" s="1">
        <v>0.16819999999999999</v>
      </c>
      <c r="J30" s="1">
        <v>0.16919999999999999</v>
      </c>
      <c r="K30" s="3">
        <f t="shared" si="0"/>
        <v>-1.201941725782211E-2</v>
      </c>
      <c r="L30" s="4">
        <v>1.1034482758620701</v>
      </c>
      <c r="M30" s="4">
        <f t="shared" si="1"/>
        <v>-1.3262805250010617E-2</v>
      </c>
      <c r="N30" s="9" t="s">
        <v>10</v>
      </c>
    </row>
    <row r="31" spans="1:14">
      <c r="A31" s="1" t="s">
        <v>0</v>
      </c>
      <c r="B31" s="13"/>
      <c r="C31" s="13"/>
      <c r="D31" s="1">
        <v>13</v>
      </c>
      <c r="E31" s="13" t="s">
        <v>2</v>
      </c>
      <c r="F31" s="1">
        <v>0.15079999999999999</v>
      </c>
      <c r="G31" s="1">
        <v>7.0099999999999996E-2</v>
      </c>
      <c r="H31" s="1">
        <v>0.23799999999999999</v>
      </c>
      <c r="I31" s="1">
        <v>8.2199999999999995E-2</v>
      </c>
      <c r="J31" s="1">
        <v>8.3500000000000005E-2</v>
      </c>
      <c r="K31" s="3">
        <f t="shared" si="0"/>
        <v>0.34909628084810573</v>
      </c>
      <c r="L31" s="4">
        <v>1.1034482758620701</v>
      </c>
      <c r="M31" s="4">
        <f t="shared" si="1"/>
        <v>0.38520968921170329</v>
      </c>
      <c r="N31" s="9" t="s">
        <v>9</v>
      </c>
    </row>
    <row r="32" spans="1:14">
      <c r="A32" s="1" t="s">
        <v>0</v>
      </c>
      <c r="B32" s="13"/>
      <c r="C32" s="13"/>
      <c r="D32" s="1">
        <v>13</v>
      </c>
      <c r="E32" s="13" t="s">
        <v>2</v>
      </c>
      <c r="F32" s="1">
        <v>0.21290000000000001</v>
      </c>
      <c r="G32" s="1">
        <v>0.14580000000000001</v>
      </c>
      <c r="H32" s="1">
        <v>0.25890000000000002</v>
      </c>
      <c r="I32" s="1">
        <v>0.19939999999999999</v>
      </c>
      <c r="J32" s="1">
        <v>0.19950000000000001</v>
      </c>
      <c r="K32" s="3">
        <f t="shared" si="0"/>
        <v>0.25958582584369577</v>
      </c>
      <c r="L32" s="4">
        <v>1.1034482758620701</v>
      </c>
      <c r="M32" s="4">
        <f t="shared" si="1"/>
        <v>0.28643953196545768</v>
      </c>
      <c r="N32" s="9" t="s">
        <v>9</v>
      </c>
    </row>
    <row r="33" spans="1:14" s="5" customFormat="1">
      <c r="A33" s="1" t="s">
        <v>0</v>
      </c>
      <c r="B33" s="13"/>
      <c r="C33" s="13"/>
      <c r="D33" s="1">
        <v>13</v>
      </c>
      <c r="E33" s="13" t="s">
        <v>3</v>
      </c>
      <c r="F33" s="1">
        <v>0.25059999999999999</v>
      </c>
      <c r="G33" s="1">
        <v>0.2641</v>
      </c>
      <c r="H33" s="1">
        <v>0.1249</v>
      </c>
      <c r="I33" s="1">
        <v>0.252</v>
      </c>
      <c r="J33" s="1">
        <v>0.26</v>
      </c>
      <c r="K33" s="3">
        <f t="shared" si="0"/>
        <v>-4.4391068410283487E-2</v>
      </c>
      <c r="L33" s="4">
        <v>1.1034482758620701</v>
      </c>
      <c r="M33" s="4">
        <f t="shared" si="1"/>
        <v>-4.8983247901002516E-2</v>
      </c>
      <c r="N33" s="9" t="s">
        <v>10</v>
      </c>
    </row>
    <row r="34" spans="1:14">
      <c r="A34" s="1" t="s">
        <v>0</v>
      </c>
      <c r="B34" s="13"/>
      <c r="C34" s="13"/>
      <c r="D34" s="1">
        <v>13</v>
      </c>
      <c r="E34" s="13" t="s">
        <v>3</v>
      </c>
      <c r="F34" s="1">
        <v>0.214</v>
      </c>
      <c r="G34" s="1">
        <v>0.19939999999999999</v>
      </c>
      <c r="H34" s="1">
        <v>0.1179</v>
      </c>
      <c r="I34" s="1">
        <v>0.1754</v>
      </c>
      <c r="J34" s="1">
        <v>0.17979999999999999</v>
      </c>
      <c r="K34" s="3">
        <f t="shared" si="0"/>
        <v>0.1693664209179454</v>
      </c>
      <c r="L34" s="4">
        <v>1.1034482758620701</v>
      </c>
      <c r="M34" s="4">
        <f t="shared" si="1"/>
        <v>0.18688708515083649</v>
      </c>
      <c r="N34" s="9" t="s">
        <v>9</v>
      </c>
    </row>
    <row r="35" spans="1:14">
      <c r="A35" s="1" t="s">
        <v>0</v>
      </c>
      <c r="B35" s="13"/>
      <c r="C35" s="13"/>
      <c r="D35" s="1">
        <v>13</v>
      </c>
      <c r="E35" s="13" t="s">
        <v>2</v>
      </c>
      <c r="F35" s="1">
        <v>0.21510000000000001</v>
      </c>
      <c r="G35" s="1">
        <v>0.16300000000000001</v>
      </c>
      <c r="H35" s="1">
        <v>0.25280000000000002</v>
      </c>
      <c r="I35" s="1">
        <v>0.12280000000000001</v>
      </c>
      <c r="J35" s="1">
        <v>0.127</v>
      </c>
      <c r="K35" s="3">
        <f t="shared" si="0"/>
        <v>0.2351931977487321</v>
      </c>
      <c r="L35" s="4">
        <v>1.1034482758620701</v>
      </c>
      <c r="M35" s="4">
        <f t="shared" si="1"/>
        <v>0.25952352855032534</v>
      </c>
      <c r="N35" s="9" t="s">
        <v>9</v>
      </c>
    </row>
    <row r="36" spans="1:14" s="5" customFormat="1">
      <c r="A36" s="1" t="s">
        <v>0</v>
      </c>
      <c r="B36" s="13"/>
      <c r="C36" s="13"/>
      <c r="D36" s="1">
        <v>13</v>
      </c>
      <c r="E36" s="13" t="s">
        <v>3</v>
      </c>
      <c r="F36" s="1">
        <v>0.1101</v>
      </c>
      <c r="G36" s="1">
        <v>0.1144</v>
      </c>
      <c r="H36" s="1">
        <v>0.1104</v>
      </c>
      <c r="I36" s="1">
        <v>8.9499999999999996E-2</v>
      </c>
      <c r="J36" s="1">
        <v>8.9499999999999996E-2</v>
      </c>
      <c r="K36" s="3">
        <f t="shared" si="0"/>
        <v>-3.8949275362318826E-2</v>
      </c>
      <c r="L36" s="4">
        <v>1.1034482758620701</v>
      </c>
      <c r="M36" s="4">
        <f t="shared" si="1"/>
        <v>-4.2978510744627711E-2</v>
      </c>
      <c r="N36" s="9" t="s">
        <v>10</v>
      </c>
    </row>
    <row r="37" spans="1:14" s="5" customFormat="1">
      <c r="A37" s="1" t="s">
        <v>0</v>
      </c>
      <c r="B37" s="13"/>
      <c r="C37" s="13"/>
      <c r="D37" s="1">
        <v>13</v>
      </c>
      <c r="E37" s="13" t="s">
        <v>2</v>
      </c>
      <c r="F37" s="1">
        <v>0.2258</v>
      </c>
      <c r="G37" s="1">
        <v>0.16220000000000001</v>
      </c>
      <c r="H37" s="1">
        <v>0.30249999999999999</v>
      </c>
      <c r="I37" s="1">
        <v>0.22289999999999999</v>
      </c>
      <c r="J37" s="1">
        <v>0.23069999999999999</v>
      </c>
      <c r="K37" s="3">
        <f t="shared" si="0"/>
        <v>0.23636853052734605</v>
      </c>
      <c r="L37" s="4">
        <v>1.103448275862069</v>
      </c>
      <c r="M37" s="4">
        <f t="shared" si="1"/>
        <v>0.26082044747845079</v>
      </c>
      <c r="N37" s="9" t="s">
        <v>9</v>
      </c>
    </row>
    <row r="38" spans="1:14">
      <c r="A38" s="1" t="s">
        <v>0</v>
      </c>
      <c r="B38" s="13"/>
      <c r="C38" s="13"/>
      <c r="D38" s="1">
        <v>13</v>
      </c>
      <c r="E38" s="13" t="s">
        <v>3</v>
      </c>
      <c r="F38" s="1">
        <v>0.25180000000000002</v>
      </c>
      <c r="G38" s="1">
        <v>0.24260000000000001</v>
      </c>
      <c r="H38" s="1">
        <v>0.12089999999999999</v>
      </c>
      <c r="I38" s="1">
        <v>0.23680000000000001</v>
      </c>
      <c r="J38" s="1">
        <v>0.24179999999999999</v>
      </c>
      <c r="K38" s="3">
        <f t="shared" si="0"/>
        <v>0.12007215031408548</v>
      </c>
      <c r="L38" s="4">
        <v>1.103448275862069</v>
      </c>
      <c r="M38" s="4">
        <f t="shared" si="1"/>
        <v>0.1324934072431288</v>
      </c>
      <c r="N38" s="9" t="s">
        <v>9</v>
      </c>
    </row>
    <row r="39" spans="1:14">
      <c r="A39" s="1" t="s">
        <v>0</v>
      </c>
      <c r="B39" s="13"/>
      <c r="C39" s="13"/>
      <c r="D39" s="1">
        <v>13</v>
      </c>
      <c r="E39" s="13" t="s">
        <v>3</v>
      </c>
      <c r="F39" s="1">
        <v>0.24909999999999999</v>
      </c>
      <c r="G39" s="1">
        <v>0.23649999999999999</v>
      </c>
      <c r="H39" s="1">
        <v>0.16070000000000001</v>
      </c>
      <c r="I39" s="1">
        <v>0.18990000000000001</v>
      </c>
      <c r="J39" s="1">
        <v>0.19839999999999999</v>
      </c>
      <c r="K39" s="3">
        <f t="shared" si="0"/>
        <v>0.14778976784361977</v>
      </c>
      <c r="L39" s="4">
        <v>1.103448275862069</v>
      </c>
      <c r="M39" s="4">
        <f t="shared" si="1"/>
        <v>0.16307836451709767</v>
      </c>
      <c r="N39" s="9" t="s">
        <v>9</v>
      </c>
    </row>
    <row r="40" spans="1:14">
      <c r="A40" s="1" t="s">
        <v>0</v>
      </c>
      <c r="B40" s="13"/>
      <c r="C40" s="13"/>
      <c r="D40" s="1">
        <v>13</v>
      </c>
      <c r="E40" s="13" t="s">
        <v>3</v>
      </c>
      <c r="F40" s="1">
        <v>8.6099999999999996E-2</v>
      </c>
      <c r="G40" s="1">
        <v>6.5299999999999997E-2</v>
      </c>
      <c r="H40" s="1">
        <v>0.1053</v>
      </c>
      <c r="I40" s="1">
        <v>8.7400000000000005E-2</v>
      </c>
      <c r="J40" s="1">
        <v>8.7499999999999994E-2</v>
      </c>
      <c r="K40" s="3">
        <f t="shared" si="0"/>
        <v>0.19846640632300414</v>
      </c>
      <c r="L40" s="4">
        <v>1.103448275862069</v>
      </c>
      <c r="M40" s="4">
        <f t="shared" si="1"/>
        <v>0.21899741387365973</v>
      </c>
      <c r="N40" s="9" t="s">
        <v>9</v>
      </c>
    </row>
    <row r="41" spans="1:14">
      <c r="A41" s="1" t="s">
        <v>0</v>
      </c>
      <c r="B41" s="13"/>
      <c r="C41" s="13"/>
      <c r="D41" s="1">
        <v>13</v>
      </c>
      <c r="E41" s="13" t="s">
        <v>3</v>
      </c>
      <c r="F41" s="1">
        <v>0.15720000000000001</v>
      </c>
      <c r="G41" s="1">
        <v>0.15260000000000001</v>
      </c>
      <c r="H41" s="1">
        <v>9.0700000000000003E-2</v>
      </c>
      <c r="I41" s="1">
        <v>0.16250000000000001</v>
      </c>
      <c r="J41" s="1">
        <v>0.16259999999999999</v>
      </c>
      <c r="K41" s="3">
        <f t="shared" si="0"/>
        <v>5.178322449325716E-2</v>
      </c>
      <c r="L41" s="4">
        <v>1.103448275862069</v>
      </c>
      <c r="M41" s="4">
        <f t="shared" si="1"/>
        <v>5.7140109785663071E-2</v>
      </c>
      <c r="N41" s="9" t="s">
        <v>9</v>
      </c>
    </row>
    <row r="42" spans="1:14">
      <c r="A42" s="1" t="s">
        <v>0</v>
      </c>
      <c r="B42" s="13"/>
      <c r="C42" s="13"/>
      <c r="D42" s="1">
        <v>20</v>
      </c>
      <c r="E42" s="13" t="s">
        <v>2</v>
      </c>
      <c r="F42" s="1">
        <v>0.19289999999999999</v>
      </c>
      <c r="G42" s="1">
        <v>0.1249</v>
      </c>
      <c r="H42" s="1">
        <v>0.23580000000000001</v>
      </c>
      <c r="I42" s="1">
        <v>0.1198</v>
      </c>
      <c r="J42" s="1">
        <v>0.1244</v>
      </c>
      <c r="K42" s="3">
        <f t="shared" ref="K42" si="2">((F42*J42/I42)-G42)/H42</f>
        <v>0.31979153834281338</v>
      </c>
      <c r="L42" s="4">
        <v>1.0212765957446808</v>
      </c>
      <c r="M42" s="4">
        <f t="shared" si="1"/>
        <v>0.32659561362670297</v>
      </c>
      <c r="N42" s="9" t="s">
        <v>9</v>
      </c>
    </row>
    <row r="43" spans="1:14" s="8" customFormat="1">
      <c r="A43" s="1" t="s">
        <v>5</v>
      </c>
      <c r="B43" s="13"/>
      <c r="C43" s="13"/>
      <c r="D43" s="1">
        <v>16</v>
      </c>
      <c r="E43" s="13" t="s">
        <v>3</v>
      </c>
      <c r="F43" s="1">
        <v>0.14799999999999999</v>
      </c>
      <c r="G43" s="1">
        <v>0.13519999999999999</v>
      </c>
      <c r="H43" s="1">
        <v>0.10199999999999999</v>
      </c>
      <c r="I43" s="1">
        <v>0.17910000000000001</v>
      </c>
      <c r="J43" s="1">
        <v>0.18179999999999999</v>
      </c>
      <c r="K43" s="3">
        <f t="shared" ref="K43:K54" si="3">((F43*J43/I43)-G43)/H43</f>
        <v>0.14736427234210264</v>
      </c>
      <c r="L43" s="4">
        <v>1.0666666666666667</v>
      </c>
      <c r="M43" s="4">
        <f t="shared" si="1"/>
        <v>0.15718855716490948</v>
      </c>
      <c r="N43" s="9" t="s">
        <v>9</v>
      </c>
    </row>
    <row r="44" spans="1:14" s="7" customFormat="1">
      <c r="A44" s="1" t="s">
        <v>5</v>
      </c>
      <c r="B44" s="13"/>
      <c r="C44" s="13" t="s">
        <v>1</v>
      </c>
      <c r="D44" s="1">
        <v>16</v>
      </c>
      <c r="E44" s="13" t="s">
        <v>2</v>
      </c>
      <c r="F44" s="1">
        <v>0.13339999999999999</v>
      </c>
      <c r="G44" s="1">
        <v>4.5199999999999997E-2</v>
      </c>
      <c r="H44" s="1">
        <v>0.31950000000000001</v>
      </c>
      <c r="I44" s="1">
        <v>8.6599999999999996E-2</v>
      </c>
      <c r="J44" s="1">
        <v>8.7999999999999995E-2</v>
      </c>
      <c r="K44" s="3">
        <f t="shared" si="3"/>
        <v>0.28280620339950918</v>
      </c>
      <c r="L44" s="4">
        <v>1.0666666666666667</v>
      </c>
      <c r="M44" s="4">
        <f t="shared" si="1"/>
        <v>0.30165995029280979</v>
      </c>
      <c r="N44" s="9" t="s">
        <v>10</v>
      </c>
    </row>
    <row r="45" spans="1:14">
      <c r="A45" s="1" t="s">
        <v>5</v>
      </c>
      <c r="B45" s="13"/>
      <c r="C45" s="13"/>
      <c r="D45" s="1">
        <v>16</v>
      </c>
      <c r="E45" s="13" t="s">
        <v>2</v>
      </c>
      <c r="F45" s="1">
        <v>0.17849999999999999</v>
      </c>
      <c r="G45" s="1">
        <v>7.22E-2</v>
      </c>
      <c r="H45" s="1">
        <v>0.25080000000000002</v>
      </c>
      <c r="I45" s="1">
        <v>0.159</v>
      </c>
      <c r="J45" s="1">
        <v>0.15939999999999999</v>
      </c>
      <c r="K45" s="3">
        <f t="shared" si="3"/>
        <v>0.42563419698474297</v>
      </c>
      <c r="L45" s="4">
        <v>1.0666666666666667</v>
      </c>
      <c r="M45" s="4">
        <f t="shared" si="1"/>
        <v>0.45400981011705915</v>
      </c>
      <c r="N45" s="9" t="s">
        <v>9</v>
      </c>
    </row>
    <row r="46" spans="1:14">
      <c r="A46" s="1" t="s">
        <v>5</v>
      </c>
      <c r="B46" s="13"/>
      <c r="C46" s="13"/>
      <c r="D46" s="1">
        <v>16</v>
      </c>
      <c r="E46" s="13" t="s">
        <v>3</v>
      </c>
      <c r="F46" s="1">
        <v>0.14360000000000001</v>
      </c>
      <c r="G46" s="1">
        <v>0.1065</v>
      </c>
      <c r="H46" s="1">
        <v>0.1014</v>
      </c>
      <c r="I46" s="1">
        <v>0.1167</v>
      </c>
      <c r="J46" s="1">
        <v>0.1174</v>
      </c>
      <c r="K46" s="3">
        <f t="shared" si="3"/>
        <v>0.37437232641899443</v>
      </c>
      <c r="L46" s="4">
        <v>1.0666666666666667</v>
      </c>
      <c r="M46" s="4">
        <f t="shared" si="1"/>
        <v>0.39933048151359407</v>
      </c>
      <c r="N46" s="9" t="s">
        <v>9</v>
      </c>
    </row>
    <row r="47" spans="1:14" s="7" customFormat="1">
      <c r="A47" s="1" t="s">
        <v>5</v>
      </c>
      <c r="B47" s="13"/>
      <c r="C47" s="13"/>
      <c r="D47" s="1">
        <v>16</v>
      </c>
      <c r="E47" s="13" t="s">
        <v>2</v>
      </c>
      <c r="F47" s="1">
        <v>0.123</v>
      </c>
      <c r="G47" s="1">
        <v>7.7700000000000005E-2</v>
      </c>
      <c r="H47" s="1">
        <v>0.25580000000000003</v>
      </c>
      <c r="I47" s="1">
        <v>6.6000000000000003E-2</v>
      </c>
      <c r="J47" s="1">
        <v>6.6299999999999998E-2</v>
      </c>
      <c r="K47" s="3">
        <f t="shared" si="3"/>
        <v>0.17927713412467117</v>
      </c>
      <c r="L47" s="4">
        <v>1.0666666666666667</v>
      </c>
      <c r="M47" s="4">
        <f t="shared" si="1"/>
        <v>0.19122894306631591</v>
      </c>
      <c r="N47" s="9" t="s">
        <v>9</v>
      </c>
    </row>
    <row r="48" spans="1:14">
      <c r="A48" s="1" t="s">
        <v>5</v>
      </c>
      <c r="B48" s="13"/>
      <c r="C48" s="13"/>
      <c r="D48" s="1">
        <v>16</v>
      </c>
      <c r="E48" s="13" t="s">
        <v>3</v>
      </c>
      <c r="F48" s="1">
        <v>0.1103</v>
      </c>
      <c r="G48" s="1">
        <v>9.1399999999999995E-2</v>
      </c>
      <c r="H48" s="1">
        <v>0.14249999999999999</v>
      </c>
      <c r="I48" s="1">
        <v>9.4200000000000006E-2</v>
      </c>
      <c r="J48" s="1">
        <v>9.5600000000000004E-2</v>
      </c>
      <c r="K48" s="3">
        <f t="shared" si="3"/>
        <v>0.14413528513427948</v>
      </c>
      <c r="L48" s="4">
        <v>1.0666666666666667</v>
      </c>
      <c r="M48" s="4">
        <f t="shared" ref="M48:M82" si="4">K48*L48</f>
        <v>0.15374430414323145</v>
      </c>
      <c r="N48" s="9" t="s">
        <v>9</v>
      </c>
    </row>
    <row r="49" spans="1:14">
      <c r="A49" s="1" t="s">
        <v>5</v>
      </c>
      <c r="B49" s="13"/>
      <c r="C49" s="13"/>
      <c r="D49" s="1">
        <v>16</v>
      </c>
      <c r="E49" s="13" t="s">
        <v>3</v>
      </c>
      <c r="F49" s="1">
        <v>0.186</v>
      </c>
      <c r="G49" s="1">
        <v>0.16220000000000001</v>
      </c>
      <c r="H49" s="1">
        <v>0.1031</v>
      </c>
      <c r="I49" s="1">
        <v>0.14949999999999999</v>
      </c>
      <c r="J49" s="1">
        <v>0.15190000000000001</v>
      </c>
      <c r="K49" s="3">
        <f t="shared" si="3"/>
        <v>0.25980555943023809</v>
      </c>
      <c r="L49" s="4">
        <v>1.0666666666666667</v>
      </c>
      <c r="M49" s="4">
        <f t="shared" si="4"/>
        <v>0.27712593005892061</v>
      </c>
      <c r="N49" s="9" t="s">
        <v>9</v>
      </c>
    </row>
    <row r="50" spans="1:14">
      <c r="A50" s="1" t="s">
        <v>5</v>
      </c>
      <c r="B50" s="13"/>
      <c r="C50" s="13"/>
      <c r="D50" s="1">
        <v>16</v>
      </c>
      <c r="E50" s="13" t="s">
        <v>2</v>
      </c>
      <c r="F50" s="1">
        <v>0.19289999999999999</v>
      </c>
      <c r="G50" s="1">
        <v>0.1336</v>
      </c>
      <c r="H50" s="1">
        <v>0.30570000000000003</v>
      </c>
      <c r="I50" s="1">
        <v>0.16600000000000001</v>
      </c>
      <c r="J50" s="1">
        <v>0.1694</v>
      </c>
      <c r="K50" s="3">
        <f t="shared" si="3"/>
        <v>0.20690534463664267</v>
      </c>
      <c r="L50" s="4">
        <v>1.0666666666666667</v>
      </c>
      <c r="M50" s="4">
        <f t="shared" si="4"/>
        <v>0.22069903427908552</v>
      </c>
      <c r="N50" s="9" t="s">
        <v>9</v>
      </c>
    </row>
    <row r="51" spans="1:14">
      <c r="A51" s="1" t="s">
        <v>5</v>
      </c>
      <c r="B51" s="13"/>
      <c r="C51" s="13"/>
      <c r="D51" s="1">
        <v>16</v>
      </c>
      <c r="E51" s="13" t="s">
        <v>3</v>
      </c>
      <c r="F51" s="1">
        <v>0.1416</v>
      </c>
      <c r="G51" s="1">
        <v>0.1123</v>
      </c>
      <c r="H51" s="1">
        <v>0.1142</v>
      </c>
      <c r="I51" s="1">
        <v>0.1384</v>
      </c>
      <c r="J51" s="1">
        <v>0.14280000000000001</v>
      </c>
      <c r="K51" s="3">
        <f t="shared" si="3"/>
        <v>0.29598716378324219</v>
      </c>
      <c r="L51" s="4">
        <v>1.0666666666666667</v>
      </c>
      <c r="M51" s="4">
        <f t="shared" si="4"/>
        <v>0.31571964136879166</v>
      </c>
      <c r="N51" s="9" t="s">
        <v>9</v>
      </c>
    </row>
    <row r="52" spans="1:14" s="8" customFormat="1">
      <c r="A52" s="1" t="s">
        <v>5</v>
      </c>
      <c r="B52" s="13"/>
      <c r="C52" s="13"/>
      <c r="D52" s="1">
        <v>16</v>
      </c>
      <c r="E52" s="13" t="s">
        <v>3</v>
      </c>
      <c r="F52" s="1">
        <v>0.14169999999999999</v>
      </c>
      <c r="G52" s="1">
        <v>0.13100000000000001</v>
      </c>
      <c r="H52" s="1">
        <v>0.1118</v>
      </c>
      <c r="I52" s="1">
        <v>0.17480000000000001</v>
      </c>
      <c r="J52" s="1">
        <v>0.1668</v>
      </c>
      <c r="K52" s="3">
        <f t="shared" si="3"/>
        <v>3.7700126492633337E-2</v>
      </c>
      <c r="L52" s="4">
        <v>1.0666666666666667</v>
      </c>
      <c r="M52" s="4">
        <f t="shared" si="4"/>
        <v>4.0213468258808893E-2</v>
      </c>
      <c r="N52" s="9" t="s">
        <v>9</v>
      </c>
    </row>
    <row r="53" spans="1:14">
      <c r="A53" s="1" t="s">
        <v>5</v>
      </c>
      <c r="B53" s="13"/>
      <c r="C53" s="13"/>
      <c r="D53" s="1">
        <v>16</v>
      </c>
      <c r="E53" s="13" t="s">
        <v>2</v>
      </c>
      <c r="F53" s="1">
        <v>0.19400000000000001</v>
      </c>
      <c r="G53" s="1">
        <v>0.12820000000000001</v>
      </c>
      <c r="H53" s="1">
        <v>0.22320000000000001</v>
      </c>
      <c r="I53" s="1">
        <v>0.18190000000000001</v>
      </c>
      <c r="J53" s="1">
        <v>0.18959999999999999</v>
      </c>
      <c r="K53" s="3">
        <f t="shared" si="3"/>
        <v>0.33159589833320513</v>
      </c>
      <c r="L53" s="4">
        <v>1.0666666666666667</v>
      </c>
      <c r="M53" s="4">
        <f t="shared" si="4"/>
        <v>0.35370229155541882</v>
      </c>
      <c r="N53" s="9" t="s">
        <v>9</v>
      </c>
    </row>
    <row r="54" spans="1:14">
      <c r="A54" s="1" t="s">
        <v>5</v>
      </c>
      <c r="B54" s="13"/>
      <c r="C54" s="13"/>
      <c r="D54" s="1">
        <v>16</v>
      </c>
      <c r="E54" s="13" t="s">
        <v>2</v>
      </c>
      <c r="F54" s="1">
        <v>0.1633</v>
      </c>
      <c r="G54" s="1">
        <v>9.6799999999999997E-2</v>
      </c>
      <c r="H54" s="1">
        <v>0.36749999999999999</v>
      </c>
      <c r="I54" s="1">
        <v>0.1353</v>
      </c>
      <c r="J54" s="1">
        <v>0.13639999999999999</v>
      </c>
      <c r="K54" s="3">
        <f t="shared" si="3"/>
        <v>0.18456501299706868</v>
      </c>
      <c r="L54" s="4">
        <v>1.0666666666666667</v>
      </c>
      <c r="M54" s="4">
        <f t="shared" si="4"/>
        <v>0.19686934719687327</v>
      </c>
      <c r="N54" s="9" t="s">
        <v>9</v>
      </c>
    </row>
    <row r="55" spans="1:14" s="5" customFormat="1">
      <c r="A55" s="1" t="s">
        <v>5</v>
      </c>
      <c r="B55" s="13" t="s">
        <v>1</v>
      </c>
      <c r="C55" s="13"/>
      <c r="D55" s="1">
        <v>16</v>
      </c>
      <c r="E55" s="13" t="s">
        <v>3</v>
      </c>
      <c r="F55" s="1"/>
      <c r="G55" s="1"/>
      <c r="H55" s="1"/>
      <c r="I55" s="1"/>
      <c r="J55" s="1"/>
      <c r="K55" s="3"/>
      <c r="L55" s="4">
        <v>1.0666666666666667</v>
      </c>
      <c r="M55" s="4"/>
      <c r="N55" s="9" t="s">
        <v>10</v>
      </c>
    </row>
    <row r="56" spans="1:14" s="5" customFormat="1">
      <c r="A56" s="1" t="s">
        <v>5</v>
      </c>
      <c r="B56" s="13"/>
      <c r="C56" s="13"/>
      <c r="D56" s="1">
        <v>16</v>
      </c>
      <c r="E56" s="13" t="s">
        <v>3</v>
      </c>
      <c r="F56" s="1">
        <v>0.21149999999999999</v>
      </c>
      <c r="G56" s="1">
        <v>0.21479999999999999</v>
      </c>
      <c r="H56" s="1">
        <v>0.1028</v>
      </c>
      <c r="I56" s="1">
        <v>0.1704</v>
      </c>
      <c r="J56" s="1">
        <v>0.1739</v>
      </c>
      <c r="K56" s="3">
        <f t="shared" ref="K56:K82" si="5">((F56*J56/I56)-G56)/H56</f>
        <v>1.0157491642461656E-2</v>
      </c>
      <c r="L56" s="4">
        <v>1.0666666666666667</v>
      </c>
      <c r="M56" s="4">
        <f t="shared" si="4"/>
        <v>1.08346577519591E-2</v>
      </c>
      <c r="N56" s="9" t="s">
        <v>9</v>
      </c>
    </row>
    <row r="57" spans="1:14">
      <c r="A57" s="1" t="s">
        <v>5</v>
      </c>
      <c r="B57" s="13"/>
      <c r="C57" s="13"/>
      <c r="D57" s="1">
        <v>16</v>
      </c>
      <c r="E57" s="13" t="s">
        <v>3</v>
      </c>
      <c r="F57" s="1">
        <v>0.22570000000000001</v>
      </c>
      <c r="G57" s="1">
        <v>0.2195</v>
      </c>
      <c r="H57" s="1">
        <v>0.1133</v>
      </c>
      <c r="I57" s="1">
        <v>0.15629999999999999</v>
      </c>
      <c r="J57" s="1">
        <v>0.15920000000000001</v>
      </c>
      <c r="K57" s="3">
        <f t="shared" si="5"/>
        <v>9.1682718017436785E-2</v>
      </c>
      <c r="L57" s="4">
        <v>1.0666666666666667</v>
      </c>
      <c r="M57" s="4">
        <f t="shared" si="4"/>
        <v>9.7794899218599241E-2</v>
      </c>
      <c r="N57" s="9" t="s">
        <v>9</v>
      </c>
    </row>
    <row r="58" spans="1:14">
      <c r="A58" s="1" t="s">
        <v>5</v>
      </c>
      <c r="B58" s="13"/>
      <c r="C58" s="13"/>
      <c r="D58" s="1">
        <v>16</v>
      </c>
      <c r="E58" s="13" t="s">
        <v>2</v>
      </c>
      <c r="F58" s="1">
        <v>0.17699999999999999</v>
      </c>
      <c r="G58" s="1">
        <v>8.6199999999999999E-2</v>
      </c>
      <c r="H58" s="1">
        <v>0.26219999999999999</v>
      </c>
      <c r="I58" s="1">
        <v>0.1459</v>
      </c>
      <c r="J58" s="1">
        <v>0.15509999999999999</v>
      </c>
      <c r="K58" s="3">
        <f t="shared" si="5"/>
        <v>0.38886754090578524</v>
      </c>
      <c r="L58" s="4">
        <v>1.0666666666666667</v>
      </c>
      <c r="M58" s="4">
        <f t="shared" si="4"/>
        <v>0.41479204363283756</v>
      </c>
      <c r="N58" s="9" t="s">
        <v>9</v>
      </c>
    </row>
    <row r="59" spans="1:14" s="7" customFormat="1">
      <c r="A59" s="1" t="s">
        <v>5</v>
      </c>
      <c r="B59" s="13"/>
      <c r="C59" s="13" t="s">
        <v>1</v>
      </c>
      <c r="D59" s="1">
        <v>16</v>
      </c>
      <c r="E59" s="13" t="s">
        <v>3</v>
      </c>
      <c r="F59" s="1">
        <v>0.12130000000000001</v>
      </c>
      <c r="G59" s="1">
        <v>0.11650000000000001</v>
      </c>
      <c r="H59" s="1">
        <v>0.13139999999999999</v>
      </c>
      <c r="I59" s="1">
        <v>0.105</v>
      </c>
      <c r="J59" s="1">
        <v>0.107</v>
      </c>
      <c r="K59" s="3">
        <f t="shared" si="5"/>
        <v>5.4113213017322644E-2</v>
      </c>
      <c r="L59" s="4">
        <v>1.0666666666666667</v>
      </c>
      <c r="M59" s="4">
        <f t="shared" si="4"/>
        <v>5.7720760551810822E-2</v>
      </c>
      <c r="N59" s="9" t="s">
        <v>10</v>
      </c>
    </row>
    <row r="60" spans="1:14" s="7" customFormat="1">
      <c r="A60" s="1" t="s">
        <v>5</v>
      </c>
      <c r="B60" s="13"/>
      <c r="C60" s="13" t="s">
        <v>1</v>
      </c>
      <c r="D60" s="1">
        <v>16</v>
      </c>
      <c r="E60" s="13" t="s">
        <v>2</v>
      </c>
      <c r="F60" s="1">
        <v>0.24660000000000001</v>
      </c>
      <c r="G60" s="1">
        <v>0.25459999999999999</v>
      </c>
      <c r="H60" s="1">
        <v>0.33489999999999998</v>
      </c>
      <c r="I60" s="1">
        <v>0.24660000000000001</v>
      </c>
      <c r="J60" s="1">
        <v>0.25459999999999999</v>
      </c>
      <c r="K60" s="3">
        <f t="shared" si="5"/>
        <v>0</v>
      </c>
      <c r="L60" s="4">
        <v>1.0666666666666667</v>
      </c>
      <c r="M60" s="4">
        <f t="shared" si="4"/>
        <v>0</v>
      </c>
      <c r="N60" s="9" t="s">
        <v>10</v>
      </c>
    </row>
    <row r="61" spans="1:14" s="7" customFormat="1">
      <c r="A61" s="1" t="s">
        <v>5</v>
      </c>
      <c r="B61" s="13"/>
      <c r="C61" s="13"/>
      <c r="D61" s="1">
        <v>16</v>
      </c>
      <c r="E61" s="13" t="s">
        <v>2</v>
      </c>
      <c r="F61" s="1">
        <v>0.16980000000000001</v>
      </c>
      <c r="G61" s="1">
        <v>0.1283</v>
      </c>
      <c r="H61" s="1">
        <v>0.31929999999999997</v>
      </c>
      <c r="I61" s="1">
        <v>0.12559999999999999</v>
      </c>
      <c r="J61" s="1">
        <v>0.1328</v>
      </c>
      <c r="K61" s="3">
        <f t="shared" si="5"/>
        <v>0.1604564922072767</v>
      </c>
      <c r="L61" s="4">
        <v>1.0666666666666667</v>
      </c>
      <c r="M61" s="4">
        <f t="shared" si="4"/>
        <v>0.17115359168776181</v>
      </c>
      <c r="N61" s="9" t="s">
        <v>9</v>
      </c>
    </row>
    <row r="62" spans="1:14">
      <c r="A62" s="1" t="s">
        <v>5</v>
      </c>
      <c r="B62" s="13"/>
      <c r="C62" s="13"/>
      <c r="D62" s="1">
        <v>16</v>
      </c>
      <c r="E62" s="13" t="s">
        <v>3</v>
      </c>
      <c r="F62" s="1">
        <v>0.14990000000000001</v>
      </c>
      <c r="G62" s="1">
        <v>0.14130000000000001</v>
      </c>
      <c r="H62" s="1">
        <v>9.64E-2</v>
      </c>
      <c r="I62" s="1">
        <v>8.1900000000000001E-2</v>
      </c>
      <c r="J62" s="1">
        <v>8.3000000000000004E-2</v>
      </c>
      <c r="K62" s="3">
        <f t="shared" si="5"/>
        <v>0.1100965654907564</v>
      </c>
      <c r="L62" s="4">
        <v>1.0666666666666667</v>
      </c>
      <c r="M62" s="4">
        <f t="shared" si="4"/>
        <v>0.11743633652347349</v>
      </c>
      <c r="N62" s="9" t="s">
        <v>9</v>
      </c>
    </row>
    <row r="63" spans="1:14" s="5" customFormat="1">
      <c r="A63" s="1" t="s">
        <v>6</v>
      </c>
      <c r="B63" s="13"/>
      <c r="C63" s="13"/>
      <c r="D63" s="1">
        <v>18</v>
      </c>
      <c r="E63" s="13" t="s">
        <v>2</v>
      </c>
      <c r="F63" s="1">
        <v>0.1042</v>
      </c>
      <c r="G63" s="1">
        <v>0.10059999999999999</v>
      </c>
      <c r="H63" s="1">
        <v>0.2487</v>
      </c>
      <c r="I63" s="1">
        <v>0.1186</v>
      </c>
      <c r="J63" s="1">
        <v>0.1202</v>
      </c>
      <c r="K63" s="3">
        <f t="shared" si="5"/>
        <v>2.0127597740968096E-2</v>
      </c>
      <c r="L63" s="4">
        <v>1.0786516853932584</v>
      </c>
      <c r="M63" s="4">
        <f t="shared" si="4"/>
        <v>2.1710667226212777E-2</v>
      </c>
      <c r="N63" s="9" t="s">
        <v>9</v>
      </c>
    </row>
    <row r="64" spans="1:14">
      <c r="A64" s="1" t="s">
        <v>6</v>
      </c>
      <c r="B64" s="13"/>
      <c r="C64" s="13"/>
      <c r="D64" s="1">
        <v>18</v>
      </c>
      <c r="E64" s="13" t="s">
        <v>3</v>
      </c>
      <c r="F64" s="1">
        <v>0.15920000000000001</v>
      </c>
      <c r="G64" s="1">
        <v>0.1095</v>
      </c>
      <c r="H64" s="1">
        <v>0.1249</v>
      </c>
      <c r="I64" s="1">
        <v>0.1308</v>
      </c>
      <c r="J64" s="1">
        <v>0.1348</v>
      </c>
      <c r="K64" s="3">
        <f t="shared" si="5"/>
        <v>0.43689753025662131</v>
      </c>
      <c r="L64" s="4">
        <v>1.0786516853932584</v>
      </c>
      <c r="M64" s="4">
        <f t="shared" si="4"/>
        <v>0.47126025735545668</v>
      </c>
      <c r="N64" s="9" t="s">
        <v>9</v>
      </c>
    </row>
    <row r="65" spans="1:14" s="7" customFormat="1">
      <c r="A65" s="1" t="s">
        <v>6</v>
      </c>
      <c r="B65" s="13"/>
      <c r="C65" s="13" t="s">
        <v>1</v>
      </c>
      <c r="D65" s="1">
        <v>18</v>
      </c>
      <c r="E65" s="13" t="s">
        <v>3</v>
      </c>
      <c r="F65" s="1">
        <v>0.1069</v>
      </c>
      <c r="G65" s="1">
        <v>0.10440000000000001</v>
      </c>
      <c r="H65" s="1">
        <v>9.7299999999999998E-2</v>
      </c>
      <c r="I65" s="1">
        <v>0.1183</v>
      </c>
      <c r="J65" s="1">
        <v>0.1211</v>
      </c>
      <c r="K65" s="3">
        <f t="shared" si="5"/>
        <v>5.1697610635075907E-2</v>
      </c>
      <c r="L65" s="4">
        <v>1.0786516853932584</v>
      </c>
      <c r="M65" s="4">
        <f t="shared" si="4"/>
        <v>5.5763714842329067E-2</v>
      </c>
      <c r="N65" s="9" t="s">
        <v>10</v>
      </c>
    </row>
    <row r="66" spans="1:14">
      <c r="A66" s="1" t="s">
        <v>6</v>
      </c>
      <c r="B66" s="13"/>
      <c r="C66" s="13"/>
      <c r="D66" s="1">
        <v>18</v>
      </c>
      <c r="E66" s="13" t="s">
        <v>2</v>
      </c>
      <c r="F66" s="1">
        <v>0.17780000000000001</v>
      </c>
      <c r="G66" s="1">
        <v>9.0700000000000003E-2</v>
      </c>
      <c r="H66" s="1">
        <v>0.32690000000000002</v>
      </c>
      <c r="I66" s="1">
        <v>0.1426</v>
      </c>
      <c r="J66" s="1">
        <v>0.1517</v>
      </c>
      <c r="K66" s="3">
        <f t="shared" si="5"/>
        <v>0.30115106549390613</v>
      </c>
      <c r="L66" s="4">
        <v>1.0786516853932584</v>
      </c>
      <c r="M66" s="4">
        <f t="shared" si="4"/>
        <v>0.32483710435297741</v>
      </c>
      <c r="N66" s="9" t="s">
        <v>9</v>
      </c>
    </row>
    <row r="67" spans="1:14" s="8" customFormat="1">
      <c r="A67" s="1" t="s">
        <v>6</v>
      </c>
      <c r="B67" s="13"/>
      <c r="C67" s="13"/>
      <c r="D67" s="1">
        <v>18</v>
      </c>
      <c r="E67" s="13" t="s">
        <v>3</v>
      </c>
      <c r="F67" s="1">
        <v>0.18720000000000001</v>
      </c>
      <c r="G67" s="1">
        <v>0.16589999999999999</v>
      </c>
      <c r="H67" s="1">
        <v>8.5800000000000001E-2</v>
      </c>
      <c r="I67" s="1">
        <v>0.1948</v>
      </c>
      <c r="J67" s="1">
        <v>0.1651</v>
      </c>
      <c r="K67" s="3">
        <f t="shared" si="5"/>
        <v>-8.4397122384801959E-2</v>
      </c>
      <c r="L67" s="4">
        <v>1.0786516853932584</v>
      </c>
      <c r="M67" s="4">
        <f t="shared" si="4"/>
        <v>-9.1035098302707729E-2</v>
      </c>
      <c r="N67" s="9" t="s">
        <v>10</v>
      </c>
    </row>
    <row r="68" spans="1:14">
      <c r="A68" s="1" t="s">
        <v>6</v>
      </c>
      <c r="B68" s="13"/>
      <c r="C68" s="13"/>
      <c r="D68" s="1">
        <v>18</v>
      </c>
      <c r="E68" s="13" t="s">
        <v>2</v>
      </c>
      <c r="F68" s="1">
        <v>0.20369999999999999</v>
      </c>
      <c r="G68" s="1">
        <v>0.1535</v>
      </c>
      <c r="H68" s="1">
        <v>0.34179999999999999</v>
      </c>
      <c r="I68" s="1">
        <v>0.2203</v>
      </c>
      <c r="J68" s="1">
        <v>0.22370000000000001</v>
      </c>
      <c r="K68" s="3">
        <f t="shared" si="5"/>
        <v>0.15606730223454537</v>
      </c>
      <c r="L68" s="4">
        <v>1.0786516853932584</v>
      </c>
      <c r="M68" s="4">
        <f t="shared" si="4"/>
        <v>0.1683422585900714</v>
      </c>
      <c r="N68" s="9" t="s">
        <v>9</v>
      </c>
    </row>
    <row r="69" spans="1:14" s="7" customFormat="1">
      <c r="A69" s="1" t="s">
        <v>6</v>
      </c>
      <c r="B69" s="13"/>
      <c r="C69" s="13" t="s">
        <v>1</v>
      </c>
      <c r="D69" s="1">
        <v>18</v>
      </c>
      <c r="E69" s="13" t="s">
        <v>2</v>
      </c>
      <c r="F69" s="1">
        <v>0.24560000000000001</v>
      </c>
      <c r="G69" s="1">
        <v>0.21840000000000001</v>
      </c>
      <c r="H69" s="1">
        <v>0.32219999999999999</v>
      </c>
      <c r="I69" s="1">
        <v>0.21229999999999999</v>
      </c>
      <c r="J69" s="1">
        <v>0.21779999999999999</v>
      </c>
      <c r="K69" s="3">
        <f t="shared" si="5"/>
        <v>0.10416726970986388</v>
      </c>
      <c r="L69" s="4">
        <v>1.0786516853932584</v>
      </c>
      <c r="M69" s="4">
        <f t="shared" si="4"/>
        <v>0.11236020103535879</v>
      </c>
      <c r="N69" s="9" t="s">
        <v>10</v>
      </c>
    </row>
    <row r="70" spans="1:14">
      <c r="A70" s="1" t="s">
        <v>6</v>
      </c>
      <c r="B70" s="13"/>
      <c r="C70" s="13"/>
      <c r="D70" s="1">
        <v>18</v>
      </c>
      <c r="E70" s="13" t="s">
        <v>3</v>
      </c>
      <c r="F70" s="1">
        <v>0.1709</v>
      </c>
      <c r="G70" s="1">
        <v>0.1346</v>
      </c>
      <c r="H70" s="1">
        <v>0.14580000000000001</v>
      </c>
      <c r="I70" s="1">
        <v>0.1424</v>
      </c>
      <c r="J70" s="1">
        <v>0.14649999999999999</v>
      </c>
      <c r="K70" s="3">
        <f t="shared" si="5"/>
        <v>0.28271999892110161</v>
      </c>
      <c r="L70" s="4">
        <v>1.0786516853932584</v>
      </c>
      <c r="M70" s="4">
        <f t="shared" si="4"/>
        <v>0.30495640333062646</v>
      </c>
      <c r="N70" s="9" t="s">
        <v>9</v>
      </c>
    </row>
    <row r="71" spans="1:14">
      <c r="A71" s="1" t="s">
        <v>6</v>
      </c>
      <c r="B71" s="13"/>
      <c r="C71" s="13"/>
      <c r="D71" s="1">
        <v>18</v>
      </c>
      <c r="E71" s="13" t="s">
        <v>2</v>
      </c>
      <c r="F71" s="1">
        <v>0.1648</v>
      </c>
      <c r="G71" s="1">
        <v>5.6800000000000003E-2</v>
      </c>
      <c r="H71" s="1">
        <v>0.32340000000000002</v>
      </c>
      <c r="I71" s="1">
        <v>0.1449</v>
      </c>
      <c r="J71" s="1">
        <v>0.1452</v>
      </c>
      <c r="K71" s="3">
        <f t="shared" si="5"/>
        <v>0.33500680528187177</v>
      </c>
      <c r="L71" s="4">
        <v>1.0786516853932584</v>
      </c>
      <c r="M71" s="4">
        <f t="shared" si="4"/>
        <v>0.36135565513550211</v>
      </c>
      <c r="N71" s="9" t="s">
        <v>9</v>
      </c>
    </row>
    <row r="72" spans="1:14" s="7" customFormat="1">
      <c r="A72" s="1" t="s">
        <v>6</v>
      </c>
      <c r="B72" s="13"/>
      <c r="C72" s="13" t="s">
        <v>1</v>
      </c>
      <c r="D72" s="1">
        <v>18</v>
      </c>
      <c r="E72" s="13" t="s">
        <v>2</v>
      </c>
      <c r="F72" s="1">
        <v>0.1288</v>
      </c>
      <c r="G72" s="1">
        <v>0.11940000000000001</v>
      </c>
      <c r="H72" s="1">
        <v>0.30780000000000002</v>
      </c>
      <c r="I72" s="1">
        <v>9.7000000000000003E-2</v>
      </c>
      <c r="J72" s="1">
        <v>9.7799999999999998E-2</v>
      </c>
      <c r="K72" s="3">
        <f t="shared" si="5"/>
        <v>3.399047446795677E-2</v>
      </c>
      <c r="L72" s="4">
        <v>1.0786516853932584</v>
      </c>
      <c r="M72" s="4">
        <f t="shared" si="4"/>
        <v>3.6663882572178091E-2</v>
      </c>
      <c r="N72" s="9" t="s">
        <v>10</v>
      </c>
    </row>
    <row r="73" spans="1:14">
      <c r="A73" s="1" t="s">
        <v>6</v>
      </c>
      <c r="B73" s="13"/>
      <c r="C73" s="13"/>
      <c r="D73" s="1">
        <v>18</v>
      </c>
      <c r="E73" s="13" t="s">
        <v>2</v>
      </c>
      <c r="F73" s="1">
        <v>0.17849999999999999</v>
      </c>
      <c r="G73" s="1">
        <v>9.3200000000000005E-2</v>
      </c>
      <c r="H73" s="1">
        <v>0.1608</v>
      </c>
      <c r="I73" s="1">
        <v>0.15</v>
      </c>
      <c r="J73" s="1">
        <v>0.15290000000000001</v>
      </c>
      <c r="K73" s="3">
        <f t="shared" si="5"/>
        <v>0.55193407960199026</v>
      </c>
      <c r="L73" s="4">
        <v>1.0786516853932584</v>
      </c>
      <c r="M73" s="4">
        <f t="shared" si="4"/>
        <v>0.5953446251886636</v>
      </c>
      <c r="N73" s="9" t="s">
        <v>9</v>
      </c>
    </row>
    <row r="74" spans="1:14">
      <c r="A74" s="1" t="s">
        <v>6</v>
      </c>
      <c r="B74" s="13"/>
      <c r="C74" s="13"/>
      <c r="D74" s="1">
        <v>18</v>
      </c>
      <c r="E74" s="13" t="s">
        <v>2</v>
      </c>
      <c r="F74" s="1">
        <v>0.12590000000000001</v>
      </c>
      <c r="G74" s="1">
        <v>4.9000000000000002E-2</v>
      </c>
      <c r="H74" s="1">
        <v>0.34949999999999998</v>
      </c>
      <c r="I74" s="1">
        <v>0.1116</v>
      </c>
      <c r="J74" s="1">
        <v>0.113</v>
      </c>
      <c r="K74" s="3">
        <f t="shared" si="5"/>
        <v>0.22454761282118338</v>
      </c>
      <c r="L74" s="4">
        <v>1.0786516853932584</v>
      </c>
      <c r="M74" s="4">
        <f t="shared" si="4"/>
        <v>0.24220866102060229</v>
      </c>
      <c r="N74" s="9" t="s">
        <v>9</v>
      </c>
    </row>
    <row r="75" spans="1:14">
      <c r="A75" s="1" t="s">
        <v>6</v>
      </c>
      <c r="B75" s="13"/>
      <c r="C75" s="13"/>
      <c r="D75" s="1">
        <v>18</v>
      </c>
      <c r="E75" s="13" t="s">
        <v>2</v>
      </c>
      <c r="F75" s="1">
        <v>9.01E-2</v>
      </c>
      <c r="G75" s="1">
        <v>2.3400000000000001E-2</v>
      </c>
      <c r="H75" s="1">
        <v>0.19359999999999999</v>
      </c>
      <c r="I75" s="1">
        <v>0.1099</v>
      </c>
      <c r="J75" s="1">
        <v>0.1104</v>
      </c>
      <c r="K75" s="3">
        <f t="shared" si="5"/>
        <v>0.34664213898435087</v>
      </c>
      <c r="L75" s="4">
        <v>1.0786516853932584</v>
      </c>
      <c r="M75" s="4">
        <f t="shared" si="4"/>
        <v>0.3739061274437942</v>
      </c>
      <c r="N75" s="9" t="s">
        <v>9</v>
      </c>
    </row>
    <row r="76" spans="1:14">
      <c r="A76" s="1" t="s">
        <v>6</v>
      </c>
      <c r="B76" s="13"/>
      <c r="C76" s="13"/>
      <c r="D76" s="1">
        <v>18</v>
      </c>
      <c r="E76" s="13" t="s">
        <v>2</v>
      </c>
      <c r="F76" s="1">
        <v>0.20069999999999999</v>
      </c>
      <c r="G76" s="1">
        <v>0.1051</v>
      </c>
      <c r="H76" s="1">
        <v>0.2316</v>
      </c>
      <c r="I76" s="1">
        <v>0.20280000000000001</v>
      </c>
      <c r="J76" s="1">
        <v>0.2097</v>
      </c>
      <c r="K76" s="3">
        <f t="shared" si="5"/>
        <v>0.44226489765050941</v>
      </c>
      <c r="L76" s="4">
        <v>1.0786516853932584</v>
      </c>
      <c r="M76" s="4">
        <f t="shared" si="4"/>
        <v>0.4770497772409989</v>
      </c>
      <c r="N76" s="9" t="s">
        <v>9</v>
      </c>
    </row>
    <row r="77" spans="1:14">
      <c r="A77" s="1" t="s">
        <v>6</v>
      </c>
      <c r="B77" s="13"/>
      <c r="C77" s="13"/>
      <c r="D77" s="1">
        <v>18</v>
      </c>
      <c r="E77" s="13" t="s">
        <v>3</v>
      </c>
      <c r="F77" s="1">
        <v>0.21609999999999999</v>
      </c>
      <c r="G77" s="1">
        <v>0.189</v>
      </c>
      <c r="H77" s="1">
        <v>0.1052</v>
      </c>
      <c r="I77" s="1">
        <v>0.15920000000000001</v>
      </c>
      <c r="J77" s="1">
        <v>0.16109999999999999</v>
      </c>
      <c r="K77" s="3">
        <f t="shared" si="5"/>
        <v>0.28212056002445657</v>
      </c>
      <c r="L77" s="4">
        <v>1.0786516853932584</v>
      </c>
      <c r="M77" s="4">
        <f t="shared" si="4"/>
        <v>0.30430981755447001</v>
      </c>
      <c r="N77" s="9" t="s">
        <v>9</v>
      </c>
    </row>
    <row r="78" spans="1:14" s="7" customFormat="1">
      <c r="A78" s="1" t="s">
        <v>6</v>
      </c>
      <c r="B78" s="13"/>
      <c r="C78" s="13" t="s">
        <v>1</v>
      </c>
      <c r="D78" s="1">
        <v>18</v>
      </c>
      <c r="E78" s="13" t="s">
        <v>3</v>
      </c>
      <c r="F78" s="1">
        <v>0.13830000000000001</v>
      </c>
      <c r="G78" s="1">
        <v>0.14050000000000001</v>
      </c>
      <c r="H78" s="1">
        <v>0.1371</v>
      </c>
      <c r="I78" s="1">
        <v>0.13550000000000001</v>
      </c>
      <c r="J78" s="1">
        <v>0.1389</v>
      </c>
      <c r="K78" s="3">
        <f t="shared" si="5"/>
        <v>9.2651954965938046E-3</v>
      </c>
      <c r="L78" s="4">
        <v>1.0786516853932584</v>
      </c>
      <c r="M78" s="4">
        <f t="shared" si="4"/>
        <v>9.9939187378989356E-3</v>
      </c>
      <c r="N78" s="9" t="s">
        <v>10</v>
      </c>
    </row>
    <row r="79" spans="1:14" s="7" customFormat="1">
      <c r="A79" s="1" t="s">
        <v>6</v>
      </c>
      <c r="B79" s="13"/>
      <c r="C79" s="13" t="s">
        <v>1</v>
      </c>
      <c r="D79" s="1">
        <v>18</v>
      </c>
      <c r="E79" s="13" t="s">
        <v>3</v>
      </c>
      <c r="F79" s="1">
        <v>0.14030000000000001</v>
      </c>
      <c r="G79" s="1">
        <v>0.14560000000000001</v>
      </c>
      <c r="H79" s="1">
        <v>0.1777</v>
      </c>
      <c r="I79" s="1">
        <v>8.0299999999999996E-2</v>
      </c>
      <c r="J79" s="1">
        <v>8.14E-2</v>
      </c>
      <c r="K79" s="3">
        <f t="shared" si="5"/>
        <v>-1.9010029216549342E-2</v>
      </c>
      <c r="L79" s="4">
        <v>1.0786516853932584</v>
      </c>
      <c r="M79" s="4">
        <f t="shared" si="4"/>
        <v>-2.050520005380603E-2</v>
      </c>
      <c r="N79" s="9" t="s">
        <v>10</v>
      </c>
    </row>
    <row r="80" spans="1:14" s="7" customFormat="1">
      <c r="A80" s="1" t="s">
        <v>6</v>
      </c>
      <c r="B80" s="13"/>
      <c r="C80" s="13" t="s">
        <v>1</v>
      </c>
      <c r="D80" s="1">
        <v>18</v>
      </c>
      <c r="E80" s="13" t="s">
        <v>3</v>
      </c>
      <c r="F80" s="1">
        <v>0.1169</v>
      </c>
      <c r="G80" s="1">
        <v>0.1176</v>
      </c>
      <c r="H80" s="1">
        <v>0.10489999999999999</v>
      </c>
      <c r="I80" s="1">
        <v>9.7299999999999998E-2</v>
      </c>
      <c r="J80" s="1">
        <v>9.9000000000000005E-2</v>
      </c>
      <c r="K80" s="3">
        <f t="shared" si="5"/>
        <v>1.2797388400052262E-2</v>
      </c>
      <c r="L80" s="4">
        <v>1.0786516853932584</v>
      </c>
      <c r="M80" s="4">
        <f t="shared" si="4"/>
        <v>1.3803924566348507E-2</v>
      </c>
      <c r="N80" s="9" t="s">
        <v>10</v>
      </c>
    </row>
    <row r="81" spans="1:14">
      <c r="A81" s="1" t="s">
        <v>6</v>
      </c>
      <c r="B81" s="13"/>
      <c r="C81" s="13"/>
      <c r="D81" s="1">
        <v>18</v>
      </c>
      <c r="E81" s="13" t="s">
        <v>3</v>
      </c>
      <c r="F81" s="1">
        <v>0.19089999999999999</v>
      </c>
      <c r="G81" s="1">
        <v>0.15029999999999999</v>
      </c>
      <c r="H81" s="1">
        <v>0.16339999999999999</v>
      </c>
      <c r="I81" s="1">
        <v>0.18629999999999999</v>
      </c>
      <c r="J81" s="1">
        <v>0.191</v>
      </c>
      <c r="K81" s="3">
        <f t="shared" si="5"/>
        <v>0.27794399867023301</v>
      </c>
      <c r="L81" s="4">
        <v>1.0786516853932584</v>
      </c>
      <c r="M81" s="4">
        <f t="shared" si="4"/>
        <v>0.29980476261058842</v>
      </c>
      <c r="N81" s="9" t="s">
        <v>9</v>
      </c>
    </row>
    <row r="82" spans="1:14">
      <c r="A82" s="1" t="s">
        <v>6</v>
      </c>
      <c r="B82" s="13"/>
      <c r="C82" s="13"/>
      <c r="D82" s="1">
        <v>18</v>
      </c>
      <c r="E82" s="13" t="s">
        <v>3</v>
      </c>
      <c r="F82" s="1">
        <v>0.14979999999999999</v>
      </c>
      <c r="G82" s="1">
        <v>0.12809999999999999</v>
      </c>
      <c r="H82" s="1">
        <v>9.0499999999999997E-2</v>
      </c>
      <c r="I82" s="1">
        <v>0.11550000000000001</v>
      </c>
      <c r="J82" s="1">
        <v>0.121</v>
      </c>
      <c r="K82" s="3">
        <f t="shared" si="5"/>
        <v>0.31860036832412514</v>
      </c>
      <c r="L82" s="4">
        <v>1.0786516853932584</v>
      </c>
      <c r="M82" s="4">
        <f t="shared" si="4"/>
        <v>0.34365882425973049</v>
      </c>
      <c r="N82" s="9" t="s">
        <v>9</v>
      </c>
    </row>
    <row r="83" spans="1:14">
      <c r="A83" s="1" t="s">
        <v>0</v>
      </c>
      <c r="B83" s="13"/>
      <c r="C83" s="13"/>
      <c r="D83" s="1">
        <v>20</v>
      </c>
      <c r="E83" s="13" t="s">
        <v>2</v>
      </c>
      <c r="F83" s="1">
        <v>0.2056</v>
      </c>
      <c r="G83" s="1">
        <v>0.11559999999999999</v>
      </c>
      <c r="H83" s="1">
        <v>0.29670000000000002</v>
      </c>
      <c r="I83" s="1">
        <v>0.20660000000000001</v>
      </c>
      <c r="J83" s="1">
        <v>0.2117</v>
      </c>
      <c r="K83" s="3">
        <f>((F83*J83/I83)-G83)/H83</f>
        <v>0.32044258381401608</v>
      </c>
      <c r="L83" s="4">
        <v>1.0212765957446808</v>
      </c>
      <c r="M83" s="4">
        <f>K83*L83</f>
        <v>0.3272605111292079</v>
      </c>
      <c r="N83" s="9" t="s">
        <v>9</v>
      </c>
    </row>
    <row r="84" spans="1:14" s="5" customFormat="1">
      <c r="A84" s="1" t="s">
        <v>0</v>
      </c>
      <c r="B84" s="13"/>
      <c r="C84" s="13"/>
      <c r="D84" s="1">
        <v>20</v>
      </c>
      <c r="E84" s="13" t="s">
        <v>3</v>
      </c>
      <c r="F84" s="1">
        <v>0.20610000000000001</v>
      </c>
      <c r="G84" s="1">
        <v>0.20610000000000001</v>
      </c>
      <c r="H84" s="1">
        <v>0.10979999999999999</v>
      </c>
      <c r="I84" s="1">
        <v>0.1545</v>
      </c>
      <c r="J84" s="1">
        <v>0.1555</v>
      </c>
      <c r="K84" s="3">
        <f>((F84*J84/I84)-G84)/H84</f>
        <v>1.2149185633190266E-2</v>
      </c>
      <c r="L84" s="4">
        <v>1.0212765957446808</v>
      </c>
      <c r="M84" s="4">
        <f>K84*L84</f>
        <v>1.2407678944534739E-2</v>
      </c>
      <c r="N84" s="9" t="s">
        <v>9</v>
      </c>
    </row>
    <row r="85" spans="1:14" s="7" customFormat="1">
      <c r="A85" s="1" t="s">
        <v>0</v>
      </c>
      <c r="B85" s="13"/>
      <c r="C85" s="13"/>
      <c r="D85" s="1">
        <v>20</v>
      </c>
      <c r="E85" s="13" t="s">
        <v>3</v>
      </c>
      <c r="F85" s="1">
        <v>0.14899999999999999</v>
      </c>
      <c r="G85" s="1">
        <v>0.12959999999999999</v>
      </c>
      <c r="H85" s="1">
        <v>0.1212</v>
      </c>
      <c r="I85" s="1">
        <v>0.15720000000000001</v>
      </c>
      <c r="J85" s="1">
        <v>0.15959999999999999</v>
      </c>
      <c r="K85" s="3">
        <f>((F85*J85/I85)-G85)/H85</f>
        <v>0.17883505907842667</v>
      </c>
      <c r="L85" s="4">
        <v>1.0212765957446808</v>
      </c>
      <c r="M85" s="4">
        <f>K85*L85</f>
        <v>0.18264006033541447</v>
      </c>
      <c r="N85" s="9" t="s">
        <v>9</v>
      </c>
    </row>
    <row r="86" spans="1:14">
      <c r="A86" s="1" t="s">
        <v>0</v>
      </c>
      <c r="B86" s="13"/>
      <c r="C86" s="13"/>
      <c r="D86" s="1">
        <v>20</v>
      </c>
      <c r="E86" s="13" t="s">
        <v>2</v>
      </c>
      <c r="F86" s="1">
        <v>0.17519999999999999</v>
      </c>
      <c r="G86" s="1">
        <v>0.10580000000000001</v>
      </c>
      <c r="H86" s="1">
        <v>0.24909999999999999</v>
      </c>
      <c r="I86" s="1">
        <v>0.18490000000000001</v>
      </c>
      <c r="J86" s="1">
        <v>0.188</v>
      </c>
      <c r="K86" s="3">
        <f>((F86*J86/I86)-G86)/H86</f>
        <v>0.29039490787711897</v>
      </c>
      <c r="L86" s="4">
        <v>1.0212765957446808</v>
      </c>
      <c r="M86" s="4">
        <f>K86*L86</f>
        <v>0.29657352293833422</v>
      </c>
      <c r="N86" s="9" t="s">
        <v>9</v>
      </c>
    </row>
    <row r="87" spans="1:14" s="7" customFormat="1">
      <c r="A87" s="1" t="s">
        <v>0</v>
      </c>
      <c r="B87" s="13"/>
      <c r="C87" s="13"/>
      <c r="D87" s="1">
        <v>20</v>
      </c>
      <c r="E87" s="13" t="s">
        <v>2</v>
      </c>
      <c r="F87" s="1">
        <v>0.15040000000000001</v>
      </c>
      <c r="G87" s="1">
        <v>8.5999999999999993E-2</v>
      </c>
      <c r="H87" s="1">
        <v>0.27350000000000002</v>
      </c>
      <c r="I87" s="1">
        <v>0.18379999999999999</v>
      </c>
      <c r="J87" s="1">
        <v>0.187</v>
      </c>
      <c r="K87" s="3">
        <f>((F87*J87/I87)-G87)/H87</f>
        <v>0.24504021341057078</v>
      </c>
      <c r="L87" s="4">
        <v>1.0212765957446808</v>
      </c>
      <c r="M87" s="4">
        <f>K87*L87</f>
        <v>0.25025383497249781</v>
      </c>
      <c r="N87" s="9" t="s">
        <v>9</v>
      </c>
    </row>
    <row r="88" spans="1:14">
      <c r="A88" s="1" t="s">
        <v>0</v>
      </c>
      <c r="B88" s="13"/>
      <c r="C88" s="13"/>
      <c r="D88" s="1">
        <v>20</v>
      </c>
      <c r="E88" s="13" t="s">
        <v>2</v>
      </c>
      <c r="F88" s="1">
        <v>0.14779999999999999</v>
      </c>
      <c r="G88" s="1">
        <v>8.7900000000000006E-2</v>
      </c>
      <c r="H88" s="1">
        <v>0.31459999999999999</v>
      </c>
      <c r="I88" s="1">
        <v>0.1658</v>
      </c>
      <c r="J88" s="1">
        <v>0.16830000000000001</v>
      </c>
      <c r="K88" s="3">
        <f>((F88*J88/I88)-G88)/H88</f>
        <v>0.19748438862376788</v>
      </c>
      <c r="L88" s="4">
        <v>1.0212765957446808</v>
      </c>
      <c r="M88" s="4">
        <f>K88*L88</f>
        <v>0.20168618412640121</v>
      </c>
      <c r="N88" s="9" t="s">
        <v>9</v>
      </c>
    </row>
    <row r="89" spans="1:14" s="7" customFormat="1">
      <c r="A89" s="1" t="s">
        <v>0</v>
      </c>
      <c r="B89" s="13"/>
      <c r="C89" s="13" t="s">
        <v>1</v>
      </c>
      <c r="D89" s="1">
        <v>20</v>
      </c>
      <c r="E89" s="13" t="s">
        <v>2</v>
      </c>
      <c r="F89" s="1">
        <v>0.21110000000000001</v>
      </c>
      <c r="G89" s="1">
        <v>7.7399999999999997E-2</v>
      </c>
      <c r="H89" s="1">
        <v>0.31330000000000002</v>
      </c>
      <c r="I89" s="1">
        <v>0.15379999999999999</v>
      </c>
      <c r="J89" s="1">
        <v>0.15509999999999999</v>
      </c>
      <c r="K89" s="3">
        <f>((F89*J89/I89)-G89)/H89</f>
        <v>0.43244280338043312</v>
      </c>
      <c r="L89" s="4">
        <v>1.0212765957446808</v>
      </c>
      <c r="M89" s="4">
        <f>K89*L89</f>
        <v>0.44164371409065506</v>
      </c>
      <c r="N89" s="9" t="s">
        <v>10</v>
      </c>
    </row>
    <row r="90" spans="1:14">
      <c r="A90" s="1" t="s">
        <v>0</v>
      </c>
      <c r="B90" s="13"/>
      <c r="C90" s="13"/>
      <c r="D90" s="1">
        <v>20</v>
      </c>
      <c r="E90" s="13" t="s">
        <v>3</v>
      </c>
      <c r="F90" s="1">
        <v>0.17860000000000001</v>
      </c>
      <c r="G90" s="1">
        <v>0.14000000000000001</v>
      </c>
      <c r="H90" s="1">
        <v>0.1193</v>
      </c>
      <c r="I90" s="1">
        <v>0.22020000000000001</v>
      </c>
      <c r="J90" s="1">
        <v>0.2233</v>
      </c>
      <c r="K90" s="3">
        <f>((F90*J90/I90)-G90)/H90</f>
        <v>0.34462992950856985</v>
      </c>
      <c r="L90" s="4">
        <v>1.0212765957446808</v>
      </c>
      <c r="M90" s="4">
        <f>K90*L90</f>
        <v>0.35196248120024154</v>
      </c>
      <c r="N90" s="9" t="s">
        <v>9</v>
      </c>
    </row>
    <row r="91" spans="1:14">
      <c r="A91" s="1" t="s">
        <v>0</v>
      </c>
      <c r="B91" s="13" t="s">
        <v>1</v>
      </c>
      <c r="C91" s="13"/>
      <c r="D91" s="1">
        <v>20</v>
      </c>
      <c r="E91" s="13" t="s">
        <v>3</v>
      </c>
      <c r="F91" s="1"/>
      <c r="G91" s="1"/>
      <c r="H91" s="1"/>
      <c r="I91" s="1"/>
      <c r="J91" s="1"/>
      <c r="K91" s="3"/>
      <c r="L91" s="4">
        <v>1.0212765957446808</v>
      </c>
      <c r="M91" s="4"/>
      <c r="N91" s="9" t="s">
        <v>10</v>
      </c>
    </row>
    <row r="92" spans="1:14">
      <c r="A92" s="1" t="s">
        <v>0</v>
      </c>
      <c r="B92" s="13"/>
      <c r="C92" s="13"/>
      <c r="D92" s="1">
        <v>20</v>
      </c>
      <c r="E92" s="13" t="s">
        <v>3</v>
      </c>
      <c r="F92" s="1">
        <v>0.17499999999999999</v>
      </c>
      <c r="G92" s="1">
        <v>0.1464</v>
      </c>
      <c r="H92" s="1">
        <v>0.1008</v>
      </c>
      <c r="I92" s="1">
        <v>0.1852</v>
      </c>
      <c r="J92" s="1">
        <v>0.1898</v>
      </c>
      <c r="K92" s="3">
        <f t="shared" ref="K92:K100" si="6">((F92*J92/I92)-G92)/H92</f>
        <v>0.3268517090061363</v>
      </c>
      <c r="L92" s="4">
        <v>1.0212765957446808</v>
      </c>
      <c r="M92" s="4">
        <f>K92*L92</f>
        <v>0.33380600068711791</v>
      </c>
      <c r="N92" s="9" t="s">
        <v>9</v>
      </c>
    </row>
    <row r="93" spans="1:14">
      <c r="A93" s="1" t="s">
        <v>0</v>
      </c>
      <c r="B93" s="13"/>
      <c r="C93" s="13"/>
      <c r="D93" s="1">
        <v>20</v>
      </c>
      <c r="E93" s="13" t="s">
        <v>2</v>
      </c>
      <c r="F93" s="1">
        <v>0.2051</v>
      </c>
      <c r="G93" s="1">
        <v>0.1139</v>
      </c>
      <c r="H93" s="1">
        <v>0.252</v>
      </c>
      <c r="I93" s="1">
        <v>0.21970000000000001</v>
      </c>
      <c r="J93" s="1">
        <v>0.2359</v>
      </c>
      <c r="K93" s="3">
        <f t="shared" si="6"/>
        <v>0.42191841688883119</v>
      </c>
      <c r="L93" s="4">
        <v>1.0212765957446808</v>
      </c>
      <c r="M93" s="4">
        <f>K93*L93</f>
        <v>0.43089540448221053</v>
      </c>
      <c r="N93" s="9" t="s">
        <v>9</v>
      </c>
    </row>
    <row r="94" spans="1:14">
      <c r="A94" s="1" t="s">
        <v>0</v>
      </c>
      <c r="B94" s="13"/>
      <c r="C94" s="13"/>
      <c r="D94" s="1">
        <v>20</v>
      </c>
      <c r="E94" s="13" t="s">
        <v>3</v>
      </c>
      <c r="F94" s="1">
        <v>0.14710000000000001</v>
      </c>
      <c r="G94" s="1">
        <v>0.1076</v>
      </c>
      <c r="H94" s="1">
        <v>0.12330000000000001</v>
      </c>
      <c r="I94" s="1">
        <v>0.1167</v>
      </c>
      <c r="J94" s="1">
        <v>0.11849999999999999</v>
      </c>
      <c r="K94" s="3">
        <f t="shared" si="6"/>
        <v>0.33875826927447222</v>
      </c>
      <c r="L94" s="4">
        <v>1.0212765957446808</v>
      </c>
      <c r="M94" s="4">
        <f>K94*L94</f>
        <v>0.34596589202499289</v>
      </c>
      <c r="N94" s="9" t="s">
        <v>9</v>
      </c>
    </row>
    <row r="95" spans="1:14">
      <c r="A95" s="1" t="s">
        <v>0</v>
      </c>
      <c r="B95" s="13"/>
      <c r="C95" s="13"/>
      <c r="D95" s="1">
        <v>20</v>
      </c>
      <c r="E95" s="13" t="s">
        <v>2</v>
      </c>
      <c r="F95" s="1">
        <v>0.1696</v>
      </c>
      <c r="G95" s="1">
        <v>8.1799999999999998E-2</v>
      </c>
      <c r="H95" s="1">
        <v>0.3856</v>
      </c>
      <c r="I95" s="1">
        <v>0.19309999999999999</v>
      </c>
      <c r="J95" s="1">
        <v>0.1968</v>
      </c>
      <c r="K95" s="3">
        <f t="shared" si="6"/>
        <v>0.23612478001422529</v>
      </c>
      <c r="L95" s="4">
        <v>1.0212765957446808</v>
      </c>
      <c r="M95" s="4">
        <f>K95*L95</f>
        <v>0.24114871150388964</v>
      </c>
      <c r="N95" s="9" t="s">
        <v>9</v>
      </c>
    </row>
    <row r="96" spans="1:14">
      <c r="A96" s="1" t="s">
        <v>0</v>
      </c>
      <c r="B96" s="13"/>
      <c r="C96" s="13"/>
      <c r="D96" s="1">
        <v>20</v>
      </c>
      <c r="E96" s="13" t="s">
        <v>3</v>
      </c>
      <c r="F96" s="1">
        <v>0.16400000000000001</v>
      </c>
      <c r="G96" s="1">
        <v>0.1057</v>
      </c>
      <c r="H96" s="1">
        <v>0.12889999999999999</v>
      </c>
      <c r="I96" s="1">
        <v>0.2064</v>
      </c>
      <c r="J96" s="1">
        <v>0.21740000000000001</v>
      </c>
      <c r="K96" s="3">
        <f t="shared" si="6"/>
        <v>0.52009550098928936</v>
      </c>
      <c r="L96" s="4">
        <v>1.0212765957446808</v>
      </c>
      <c r="M96" s="4">
        <f>K96*L96</f>
        <v>0.53116136271246572</v>
      </c>
      <c r="N96" s="9" t="s">
        <v>9</v>
      </c>
    </row>
    <row r="97" spans="1:14">
      <c r="A97" s="1" t="s">
        <v>0</v>
      </c>
      <c r="B97" s="13"/>
      <c r="C97" s="13"/>
      <c r="D97" s="1">
        <v>20</v>
      </c>
      <c r="E97" s="13" t="s">
        <v>3</v>
      </c>
      <c r="F97" s="1">
        <v>0.19639999999999999</v>
      </c>
      <c r="G97" s="1">
        <v>0.18</v>
      </c>
      <c r="H97" s="1">
        <v>7.5899999999999995E-2</v>
      </c>
      <c r="I97" s="1">
        <v>0.2049</v>
      </c>
      <c r="J97" s="1">
        <v>0.21340000000000001</v>
      </c>
      <c r="K97" s="3">
        <f t="shared" si="6"/>
        <v>0.32341750948918807</v>
      </c>
      <c r="L97" s="4">
        <v>1.0212765957446808</v>
      </c>
      <c r="M97" s="4">
        <f>K97*L97</f>
        <v>0.33029873309534097</v>
      </c>
      <c r="N97" s="9" t="s">
        <v>9</v>
      </c>
    </row>
    <row r="98" spans="1:14">
      <c r="A98" s="1" t="s">
        <v>0</v>
      </c>
      <c r="B98" s="13"/>
      <c r="C98" s="13"/>
      <c r="D98" s="1">
        <v>20</v>
      </c>
      <c r="E98" s="13" t="s">
        <v>3</v>
      </c>
      <c r="F98" s="1">
        <v>0.16819999999999999</v>
      </c>
      <c r="G98" s="1">
        <v>0.14030000000000001</v>
      </c>
      <c r="H98" s="1">
        <v>0.10290000000000001</v>
      </c>
      <c r="I98" s="1">
        <v>0.1424</v>
      </c>
      <c r="J98" s="1">
        <v>0.1492</v>
      </c>
      <c r="K98" s="3">
        <f t="shared" si="6"/>
        <v>0.34919361002828059</v>
      </c>
      <c r="L98" s="4">
        <v>1.0212765957446808</v>
      </c>
      <c r="M98" s="4">
        <f>K98*L98</f>
        <v>0.356623261305478</v>
      </c>
      <c r="N98" s="9" t="s">
        <v>9</v>
      </c>
    </row>
    <row r="99" spans="1:14">
      <c r="A99" s="1" t="s">
        <v>0</v>
      </c>
      <c r="B99" s="13"/>
      <c r="C99" s="13"/>
      <c r="D99" s="1">
        <v>20</v>
      </c>
      <c r="E99" s="13" t="s">
        <v>2</v>
      </c>
      <c r="F99" s="1">
        <v>0.14560000000000001</v>
      </c>
      <c r="G99" s="1">
        <v>2.64E-2</v>
      </c>
      <c r="H99" s="1">
        <v>0.35160000000000002</v>
      </c>
      <c r="I99" s="1">
        <v>0.19309999999999999</v>
      </c>
      <c r="J99" s="1">
        <v>0.2046</v>
      </c>
      <c r="K99" s="3">
        <f t="shared" si="6"/>
        <v>0.36368360307750497</v>
      </c>
      <c r="L99" s="4">
        <v>1.0212765957446808</v>
      </c>
      <c r="M99" s="4">
        <f>K99*L99</f>
        <v>0.371421552079154</v>
      </c>
      <c r="N99" s="9" t="s">
        <v>9</v>
      </c>
    </row>
    <row r="100" spans="1:14">
      <c r="A100" s="1" t="s">
        <v>0</v>
      </c>
      <c r="B100" s="13"/>
      <c r="C100" s="13"/>
      <c r="D100" s="1">
        <v>20</v>
      </c>
      <c r="E100" s="13" t="s">
        <v>2</v>
      </c>
      <c r="F100" s="1">
        <v>0.1673</v>
      </c>
      <c r="G100" s="1">
        <v>2.24E-2</v>
      </c>
      <c r="H100" s="1">
        <v>0.27510000000000001</v>
      </c>
      <c r="I100" s="1">
        <v>0.1358</v>
      </c>
      <c r="J100" s="1">
        <v>0.1386</v>
      </c>
      <c r="K100" s="3">
        <f t="shared" si="6"/>
        <v>0.5392565777393038</v>
      </c>
      <c r="L100" s="4">
        <v>1.0212765957446808</v>
      </c>
      <c r="M100" s="4">
        <f>K100*L100</f>
        <v>0.55073012194652293</v>
      </c>
      <c r="N100" s="9" t="s">
        <v>9</v>
      </c>
    </row>
    <row r="101" spans="1:14">
      <c r="A101" s="1" t="s">
        <v>0</v>
      </c>
      <c r="B101" s="13" t="s">
        <v>1</v>
      </c>
      <c r="C101" s="13"/>
      <c r="D101" s="1">
        <v>20</v>
      </c>
      <c r="E101" s="13" t="s">
        <v>3</v>
      </c>
      <c r="F101" s="1"/>
      <c r="G101" s="1"/>
      <c r="H101" s="1"/>
      <c r="I101" s="1"/>
      <c r="J101" s="1"/>
      <c r="K101" s="3"/>
      <c r="L101" s="4">
        <v>1.0212765957446808</v>
      </c>
      <c r="M101" s="4"/>
      <c r="N101" s="9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C1" sqref="C1"/>
    </sheetView>
  </sheetViews>
  <sheetFormatPr baseColWidth="10" defaultRowHeight="15"/>
  <sheetData>
    <row r="1" spans="1:3">
      <c r="A1">
        <v>0.10661087512217123</v>
      </c>
      <c r="B1">
        <v>1.103448275862069</v>
      </c>
      <c r="C1">
        <f>A1*B1</f>
        <v>0.11763958634170618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 Gutow</dc:creator>
  <cp:lastModifiedBy> Lars Gutow</cp:lastModifiedBy>
  <dcterms:created xsi:type="dcterms:W3CDTF">2016-01-22T16:04:04Z</dcterms:created>
  <dcterms:modified xsi:type="dcterms:W3CDTF">2016-01-22T16:38:35Z</dcterms:modified>
</cp:coreProperties>
</file>