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<sst xmlns="http://schemas.openxmlformats.org/spreadsheetml/2006/main" count="18" uniqueCount="17">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</sst>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_-* #,##0.00\ [$€]_-;\-* #,##0.00\ [$€]_-;_-* \-??\ [$€]_-;_-@_-" numFmtId="165"/>
    <numFmt formatCode="0.0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0" fontId="0" numFmtId="165"/>
  </cellStyleXfs>
  <cellXfs count="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6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uro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3.443</c:v>
                </c:pt>
                <c:pt idx="2">
                  <c:v>4.527</c:v>
                </c:pt>
                <c:pt idx="3">
                  <c:v>5.67</c:v>
                </c:pt>
                <c:pt idx="4">
                  <c:v>6.7895</c:v>
                </c:pt>
                <c:pt idx="5">
                  <c:v>7.826</c:v>
                </c:pt>
                <c:pt idx="6">
                  <c:v>8.352</c:v>
                </c:pt>
                <c:pt idx="7">
                  <c:v>8.424</c:v>
                </c:pt>
                <c:pt idx="8">
                  <c:v>8.94</c:v>
                </c:pt>
                <c:pt idx="9">
                  <c:v>8.175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1.07280535182904</c:v>
                </c:pt>
                <c:pt idx="2">
                  <c:v>2.11173320664164</c:v>
                </c:pt>
                <c:pt idx="3">
                  <c:v>3.08705426509258</c:v>
                </c:pt>
                <c:pt idx="4">
                  <c:v>3.97630096988753</c:v>
                </c:pt>
                <c:pt idx="5">
                  <c:v>4.7657321805245</c:v>
                </c:pt>
                <c:pt idx="6">
                  <c:v>5.45012984493509</c:v>
                </c:pt>
                <c:pt idx="7">
                  <c:v>6.03137729576236</c:v>
                </c:pt>
                <c:pt idx="8">
                  <c:v>6.51645113763932</c:v>
                </c:pt>
                <c:pt idx="9">
                  <c:v>6.91538251233748</c:v>
                </c:pt>
                <c:pt idx="10">
                  <c:v>7.23953855552304</c:v>
                </c:pt>
                <c:pt idx="11">
                  <c:v>7.50036521717886</c:v>
                </c:pt>
                <c:pt idx="12">
                  <c:v>7.70858423119988</c:v>
                </c:pt>
                <c:pt idx="13">
                  <c:v>7.87376096013149</c:v>
                </c:pt>
                <c:pt idx="14">
                  <c:v>8.00413838000388</c:v>
                </c:pt>
                <c:pt idx="15">
                  <c:v>8.10664177773628</c:v>
                </c:pt>
                <c:pt idx="16">
                  <c:v>8.18698017276799</c:v>
                </c:pt>
                <c:pt idx="17">
                  <c:v>8.24979307057632</c:v>
                </c:pt>
                <c:pt idx="18">
                  <c:v>8.29881000413077</c:v>
                </c:pt>
                <c:pt idx="19">
                  <c:v>8.33700415709441</c:v>
                </c:pt>
                <c:pt idx="20">
                  <c:v>8.36673065440898</c:v>
                </c:pt>
                <c:pt idx="21">
                  <c:v>8.38984589237132</c:v>
                </c:pt>
                <c:pt idx="22">
                  <c:v>8.40780761449875</c:v>
                </c:pt>
                <c:pt idx="23">
                  <c:v>8.42175717548095</c:v>
                </c:pt>
                <c:pt idx="24">
                  <c:v>8.4325861917066</c:v>
                </c:pt>
                <c:pt idx="25">
                  <c:v>8.44098996918929</c:v>
                </c:pt>
                <c:pt idx="26">
                  <c:v>8.44750999274845</c:v>
                </c:pt>
                <c:pt idx="27">
                  <c:v>8.45256751411984</c:v>
                </c:pt>
                <c:pt idx="28">
                  <c:v>8.45648998322631</c:v>
                </c:pt>
                <c:pt idx="29">
                  <c:v>8.45953177556376</c:v>
                </c:pt>
                <c:pt idx="30">
                  <c:v>8.46189040351061</c:v>
                </c:pt>
                <c:pt idx="31">
                  <c:v>8.4637191697041</c:v>
                </c:pt>
                <c:pt idx="32">
                  <c:v>8.46513702787253</c:v>
                </c:pt>
                <c:pt idx="33">
                  <c:v>8.46623625814029</c:v>
                </c:pt>
                <c:pt idx="34">
                  <c:v>8.46708843562789</c:v>
                </c:pt>
                <c:pt idx="35">
                  <c:v>8.46774906851064</c:v>
                </c:pt>
                <c:pt idx="36">
                  <c:v>8.46826120013654</c:v>
                </c:pt>
                <c:pt idx="37">
                  <c:v>8.46865820538173</c:v>
                </c:pt>
                <c:pt idx="38">
                  <c:v>8.46896596076106</c:v>
                </c:pt>
                <c:pt idx="39">
                  <c:v>8.46920452810669</c:v>
                </c:pt>
                <c:pt idx="40">
                  <c:v>8.46938946058722</c:v>
                </c:pt>
                <c:pt idx="41">
                  <c:v>8.46953281562195</c:v>
                </c:pt>
                <c:pt idx="42">
                  <c:v>8.46964394037611</c:v>
                </c:pt>
                <c:pt idx="43">
                  <c:v>8.46973008084061</c:v>
                </c:pt>
                <c:pt idx="44">
                  <c:v>8.46979685408344</c:v>
                </c:pt>
                <c:pt idx="45">
                  <c:v>8.4698486143907</c:v>
                </c:pt>
                <c:pt idx="46">
                  <c:v>8.46988873712668</c:v>
                </c:pt>
                <c:pt idx="47">
                  <c:v>8.46991983879637</c:v>
                </c:pt>
                <c:pt idx="48">
                  <c:v>8.46994394764436</c:v>
                </c:pt>
                <c:pt idx="49">
                  <c:v>8.46996263590552</c:v>
                </c:pt>
                <c:pt idx="50">
                  <c:v>8.46997712232589</c:v>
                </c:pt>
                <c:pt idx="51">
                  <c:v>8.46998835163616</c:v>
                </c:pt>
                <c:pt idx="52">
                  <c:v>8.46999705615824</c:v>
                </c:pt>
                <c:pt idx="53">
                  <c:v>8.47000380356149</c:v>
                </c:pt>
                <c:pt idx="54">
                  <c:v>8.4700090338821</c:v>
                </c:pt>
                <c:pt idx="55">
                  <c:v>8.47001308821951</c:v>
                </c:pt>
                <c:pt idx="56">
                  <c:v>8.47001623098092</c:v>
                </c:pt>
                <c:pt idx="57">
                  <c:v>8.47001866712457</c:v>
                </c:pt>
                <c:pt idx="58">
                  <c:v>8.47002055552609</c:v>
                </c:pt>
                <c:pt idx="59">
                  <c:v>8.47002201933966</c:v>
                </c:pt>
                <c:pt idx="60">
                  <c:v>8.47002315402951</c:v>
                </c:pt>
                <c:pt idx="61">
                  <c:v>8.47002403359577</c:v>
                </c:pt>
                <c:pt idx="62">
                  <c:v>8.4700247154004</c:v>
                </c:pt>
                <c:pt idx="63">
                  <c:v>8.47002524390808</c:v>
                </c:pt>
                <c:pt idx="64">
                  <c:v>8.47002565358612</c:v>
                </c:pt>
                <c:pt idx="65">
                  <c:v>8.47002597115214</c:v>
                </c:pt>
                <c:pt idx="66">
                  <c:v>8.47002621731662</c:v>
                </c:pt>
                <c:pt idx="67">
                  <c:v>8.47002640813347</c:v>
                </c:pt>
                <c:pt idx="68">
                  <c:v>8.47002655604706</c:v>
                </c:pt>
                <c:pt idx="69">
                  <c:v>8.47002667070376</c:v>
                </c:pt>
                <c:pt idx="70">
                  <c:v>8.47002675958104</c:v>
                </c:pt>
                <c:pt idx="71">
                  <c:v>8.47002682847515</c:v>
                </c:pt>
                <c:pt idx="72">
                  <c:v>8.47002688187911</c:v>
                </c:pt>
                <c:pt idx="73">
                  <c:v>8.47002692327573</c:v>
                </c:pt>
                <c:pt idx="74">
                  <c:v>8.47002695536472</c:v>
                </c:pt>
                <c:pt idx="75">
                  <c:v>8.47002698023883</c:v>
                </c:pt>
                <c:pt idx="76">
                  <c:v>8.47002699952024</c:v>
                </c:pt>
                <c:pt idx="77">
                  <c:v>8.47002701446642</c:v>
                </c:pt>
                <c:pt idx="78">
                  <c:v>8.4700270260521</c:v>
                </c:pt>
                <c:pt idx="79">
                  <c:v>8.47002703503285</c:v>
                </c:pt>
                <c:pt idx="80">
                  <c:v>8.47002706599471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1.07859804197653</c:v>
                </c:pt>
                <c:pt idx="2">
                  <c:v>2.15719608395307</c:v>
                </c:pt>
                <c:pt idx="3">
                  <c:v>3.2357941259296</c:v>
                </c:pt>
                <c:pt idx="4">
                  <c:v>4.31439216790614</c:v>
                </c:pt>
                <c:pt idx="5">
                  <c:v>5.39299020988267</c:v>
                </c:pt>
                <c:pt idx="6">
                  <c:v>6.4715882518592</c:v>
                </c:pt>
                <c:pt idx="7">
                  <c:v>7.55018629383574</c:v>
                </c:pt>
                <c:pt idx="8">
                  <c:v>8.62878433581227</c:v>
                </c:pt>
                <c:pt idx="9">
                  <c:v>9.70738237778881</c:v>
                </c:pt>
                <c:pt idx="10">
                  <c:v>10.7859804197653</c:v>
                </c:pt>
                <c:pt idx="11">
                  <c:v>11.8645784617419</c:v>
                </c:pt>
                <c:pt idx="12">
                  <c:v>12.9431765037184</c:v>
                </c:pt>
                <c:pt idx="13">
                  <c:v>14.0217745456949</c:v>
                </c:pt>
                <c:pt idx="14">
                  <c:v>15.1003725876715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8.47002706599496</c:v>
                </c:pt>
                <c:pt idx="1">
                  <c:v>8.47002706599496</c:v>
                </c:pt>
                <c:pt idx="2">
                  <c:v>8.47002706599496</c:v>
                </c:pt>
                <c:pt idx="3">
                  <c:v>8.47002706599496</c:v>
                </c:pt>
                <c:pt idx="4">
                  <c:v>8.47002706599496</c:v>
                </c:pt>
                <c:pt idx="5">
                  <c:v>8.47002706599496</c:v>
                </c:pt>
                <c:pt idx="6">
                  <c:v>8.47002706599496</c:v>
                </c:pt>
                <c:pt idx="7">
                  <c:v>8.47002706599496</c:v>
                </c:pt>
                <c:pt idx="8">
                  <c:v>8.47002706599496</c:v>
                </c:pt>
                <c:pt idx="9">
                  <c:v>8.47002706599496</c:v>
                </c:pt>
                <c:pt idx="10">
                  <c:v>8.47002706599496</c:v>
                </c:pt>
                <c:pt idx="11">
                  <c:v>8.47002706599496</c:v>
                </c:pt>
                <c:pt idx="12">
                  <c:v>8.47002706599496</c:v>
                </c:pt>
                <c:pt idx="13">
                  <c:v>8.47002706599496</c:v>
                </c:pt>
                <c:pt idx="14">
                  <c:v>8.47002706599496</c:v>
                </c:pt>
                <c:pt idx="15">
                  <c:v>8.47002706599496</c:v>
                </c:pt>
                <c:pt idx="16">
                  <c:v>8.47002706599496</c:v>
                </c:pt>
                <c:pt idx="17">
                  <c:v>8.47002706599496</c:v>
                </c:pt>
                <c:pt idx="18">
                  <c:v>8.47002706599496</c:v>
                </c:pt>
                <c:pt idx="19">
                  <c:v>8.47002706599496</c:v>
                </c:pt>
                <c:pt idx="20">
                  <c:v>8.47002706599496</c:v>
                </c:pt>
                <c:pt idx="21">
                  <c:v>8.47002706599496</c:v>
                </c:pt>
                <c:pt idx="22">
                  <c:v>8.47002706599496</c:v>
                </c:pt>
                <c:pt idx="23">
                  <c:v>8.47002706599496</c:v>
                </c:pt>
                <c:pt idx="24">
                  <c:v>8.47002706599496</c:v>
                </c:pt>
                <c:pt idx="25">
                  <c:v>8.47002706599496</c:v>
                </c:pt>
                <c:pt idx="26">
                  <c:v>8.47002706599496</c:v>
                </c:pt>
                <c:pt idx="27">
                  <c:v>8.47002706599496</c:v>
                </c:pt>
                <c:pt idx="28">
                  <c:v>8.47002706599496</c:v>
                </c:pt>
                <c:pt idx="29">
                  <c:v>8.47002706599496</c:v>
                </c:pt>
                <c:pt idx="30">
                  <c:v>8.47002706599496</c:v>
                </c:pt>
                <c:pt idx="31">
                  <c:v>8.47002706599496</c:v>
                </c:pt>
                <c:pt idx="32">
                  <c:v>8.47002706599496</c:v>
                </c:pt>
                <c:pt idx="33">
                  <c:v>8.47002706599496</c:v>
                </c:pt>
                <c:pt idx="34">
                  <c:v>8.47002706599496</c:v>
                </c:pt>
                <c:pt idx="35">
                  <c:v>8.47002706599496</c:v>
                </c:pt>
                <c:pt idx="36">
                  <c:v>8.47002706599496</c:v>
                </c:pt>
                <c:pt idx="37">
                  <c:v>8.47002706599496</c:v>
                </c:pt>
                <c:pt idx="38">
                  <c:v>8.47002706599496</c:v>
                </c:pt>
                <c:pt idx="39">
                  <c:v>8.47002706599496</c:v>
                </c:pt>
                <c:pt idx="40">
                  <c:v>8.47002706599496</c:v>
                </c:pt>
                <c:pt idx="41">
                  <c:v>8.47002706599496</c:v>
                </c:pt>
                <c:pt idx="42">
                  <c:v>8.47002706599496</c:v>
                </c:pt>
                <c:pt idx="43">
                  <c:v>8.47002706599496</c:v>
                </c:pt>
                <c:pt idx="44">
                  <c:v>8.47002706599496</c:v>
                </c:pt>
                <c:pt idx="45">
                  <c:v>8.47002706599496</c:v>
                </c:pt>
                <c:pt idx="46">
                  <c:v>8.47002706599496</c:v>
                </c:pt>
                <c:pt idx="47">
                  <c:v>8.47002706599496</c:v>
                </c:pt>
                <c:pt idx="48">
                  <c:v>8.47002706599496</c:v>
                </c:pt>
                <c:pt idx="49">
                  <c:v>8.47002706599496</c:v>
                </c:pt>
                <c:pt idx="50">
                  <c:v>8.47002706599496</c:v>
                </c:pt>
                <c:pt idx="51">
                  <c:v>8.47002706599496</c:v>
                </c:pt>
                <c:pt idx="52">
                  <c:v>8.47002706599496</c:v>
                </c:pt>
                <c:pt idx="53">
                  <c:v>8.47002706599496</c:v>
                </c:pt>
                <c:pt idx="54">
                  <c:v>8.47002706599496</c:v>
                </c:pt>
                <c:pt idx="55">
                  <c:v>8.47002706599496</c:v>
                </c:pt>
                <c:pt idx="56">
                  <c:v>8.47002706599496</c:v>
                </c:pt>
                <c:pt idx="57">
                  <c:v>8.47002706599496</c:v>
                </c:pt>
                <c:pt idx="58">
                  <c:v>8.47002706599496</c:v>
                </c:pt>
                <c:pt idx="59">
                  <c:v>8.47002706599496</c:v>
                </c:pt>
                <c:pt idx="60">
                  <c:v>8.47002706599496</c:v>
                </c:pt>
                <c:pt idx="61">
                  <c:v>8.47002706599496</c:v>
                </c:pt>
                <c:pt idx="62">
                  <c:v>8.47002706599496</c:v>
                </c:pt>
                <c:pt idx="63">
                  <c:v>8.47002706599496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31.4112458445543</c:v>
                </c:pt>
                <c:pt idx="1">
                  <c:v>31.4112458445543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31.4112458445543</c:v>
                </c:pt>
                <c:pt idx="1">
                  <c:v>31.4112458445543</c:v>
                </c:pt>
                <c:pt idx="2">
                  <c:v>31.4112458445543</c:v>
                </c:pt>
                <c:pt idx="3">
                  <c:v>31.4112458445543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62617208"/>
        <c:axId val="53710803"/>
      </c:scatterChart>
      <c:valAx>
        <c:axId val="62617208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3710803"/>
        <c:crossesAt val="0"/>
      </c:valAx>
      <c:valAx>
        <c:axId val="53710803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6261720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H11" activeCellId="0" pane="topLeft" sqref="H11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8.47002706599496</v>
      </c>
      <c r="D3" s="4"/>
    </row>
    <row collapsed="false" customFormat="false" customHeight="false" hidden="false" ht="12.75" outlineLevel="0" r="4">
      <c r="A4" s="0" t="s">
        <v>1</v>
      </c>
      <c r="B4" s="5" t="n">
        <v>0.269649510494133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31.4112458445543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0.862376732851245</v>
      </c>
      <c r="B10" s="0" t="n">
        <f aca="false">E159/D159</f>
        <v>0.998122276178175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0" t="n">
        <v>3.443</v>
      </c>
      <c r="E14" s="0" t="n">
        <f aca="false">ETR*TANHYP(alph*B14/ETR)</f>
        <v>2.85055999911132</v>
      </c>
      <c r="F14" s="0" t="n">
        <f aca="false">(E14-D14)^2</f>
        <v>0.350985154652983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8.47002706599496</v>
      </c>
      <c r="M14" s="0" t="n">
        <f aca="false">IkW</f>
        <v>31.4112458445543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0" t="n">
        <v>4.527</v>
      </c>
      <c r="E15" s="0" t="n">
        <f aca="false">ETR*TANHYP(alph*B15/ETR)</f>
        <v>4.38400717665418</v>
      </c>
      <c r="F15" s="0" t="n">
        <f aca="false">(E15-D15)^2</f>
        <v>0.0204469475284077</v>
      </c>
      <c r="I15" s="0" t="n">
        <f aca="false">4+I14</f>
        <v>4</v>
      </c>
      <c r="J15" s="0" t="n">
        <f aca="false">ETR*TANHYP(alph*I15/ETR)</f>
        <v>1.07280535182904</v>
      </c>
      <c r="K15" s="0" t="n">
        <f aca="false">alph*I15</f>
        <v>1.07859804197653</v>
      </c>
      <c r="L15" s="0" t="n">
        <f aca="false">ETR</f>
        <v>8.47002706599496</v>
      </c>
      <c r="M15" s="0" t="n">
        <f aca="false">IkW</f>
        <v>31.4112458445543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0" t="n">
        <v>5.67</v>
      </c>
      <c r="E16" s="0" t="n">
        <f aca="false">ETR*TANHYP(alph*B16/ETR)</f>
        <v>6.03137729576236</v>
      </c>
      <c r="F16" s="0" t="n">
        <f aca="false">(E16-D16)^2</f>
        <v>0.130593549892515</v>
      </c>
      <c r="I16" s="0" t="n">
        <f aca="false">4+I15</f>
        <v>8</v>
      </c>
      <c r="J16" s="0" t="n">
        <f aca="false">ETR*TANHYP(alph*I16/ETR)</f>
        <v>2.11173320664164</v>
      </c>
      <c r="K16" s="0" t="n">
        <f aca="false">alph*I16</f>
        <v>2.15719608395307</v>
      </c>
      <c r="L16" s="0" t="n">
        <f aca="false">ETR</f>
        <v>8.47002706599496</v>
      </c>
      <c r="M16" s="0" t="n">
        <f aca="false">IkW</f>
        <v>31.4112458445543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0" t="n">
        <v>6.7895</v>
      </c>
      <c r="E17" s="0" t="n">
        <f aca="false">ETR*TANHYP(alph*B17/ETR)</f>
        <v>7.00297827548465</v>
      </c>
      <c r="F17" s="0" t="n">
        <f aca="false">(E17-D17)^2</f>
        <v>0.0455729741038984</v>
      </c>
      <c r="I17" s="0" t="n">
        <f aca="false">4+I16</f>
        <v>12</v>
      </c>
      <c r="J17" s="0" t="n">
        <f aca="false">ETR*TANHYP(alph*I17/ETR)</f>
        <v>3.08705426509258</v>
      </c>
      <c r="K17" s="0" t="n">
        <f aca="false">alph*I17</f>
        <v>3.2357941259296</v>
      </c>
      <c r="L17" s="0" t="n">
        <f aca="false">ETR</f>
        <v>8.47002706599496</v>
      </c>
      <c r="M17" s="0" t="n">
        <f aca="false">IkW</f>
        <v>31.4112458445543</v>
      </c>
      <c r="N17" s="0" t="n">
        <v>100</v>
      </c>
    </row>
    <row collapsed="false" customFormat="false" customHeight="false" hidden="false" ht="12.75" outlineLevel="0" r="18">
      <c r="B18" s="9" t="n">
        <v>52</v>
      </c>
      <c r="D18" s="0" t="n">
        <v>7.826</v>
      </c>
      <c r="E18" s="0" t="n">
        <f aca="false">ETR*TANHYP(alph*B18/ETR)</f>
        <v>7.87376096013149</v>
      </c>
      <c r="F18" s="0" t="n">
        <f aca="false">(E18-D18)^2</f>
        <v>0.00228110931268221</v>
      </c>
      <c r="I18" s="0" t="n">
        <f aca="false">4+I17</f>
        <v>16</v>
      </c>
      <c r="J18" s="0" t="n">
        <f aca="false">ETR*TANHYP(alph*I18/ETR)</f>
        <v>3.97630096988753</v>
      </c>
      <c r="K18" s="0" t="n">
        <f aca="false">alph*I18</f>
        <v>4.31439216790614</v>
      </c>
      <c r="L18" s="0" t="n">
        <f aca="false">ETR</f>
        <v>8.47002706599496</v>
      </c>
    </row>
    <row collapsed="false" customFormat="false" customHeight="false" hidden="false" ht="12.75" outlineLevel="0" r="19">
      <c r="B19" s="9" t="n">
        <v>72</v>
      </c>
      <c r="D19" s="0" t="n">
        <v>8.352</v>
      </c>
      <c r="E19" s="0" t="n">
        <f aca="false">ETR*TANHYP(alph*B19/ETR)</f>
        <v>8.29881000413077</v>
      </c>
      <c r="F19" s="0" t="n">
        <f aca="false">(E19-D19)^2</f>
        <v>0.00282917566056912</v>
      </c>
      <c r="I19" s="0" t="n">
        <f aca="false">4+I18</f>
        <v>20</v>
      </c>
      <c r="J19" s="0" t="n">
        <f aca="false">ETR*TANHYP(alph*I19/ETR)</f>
        <v>4.7657321805245</v>
      </c>
      <c r="K19" s="0" t="n">
        <f aca="false">alph*I19</f>
        <v>5.39299020988267</v>
      </c>
      <c r="L19" s="0" t="n">
        <f aca="false">ETR</f>
        <v>8.47002706599496</v>
      </c>
    </row>
    <row collapsed="false" customFormat="false" customHeight="false" hidden="false" ht="12.75" outlineLevel="0" r="20">
      <c r="B20" s="9" t="n">
        <v>104</v>
      </c>
      <c r="D20" s="0" t="n">
        <v>8.424</v>
      </c>
      <c r="E20" s="0" t="n">
        <f aca="false">ETR*TANHYP(alph*B20/ETR)</f>
        <v>8.44750999274845</v>
      </c>
      <c r="F20" s="0" t="n">
        <f aca="false">(E20-D20)^2</f>
        <v>0.000552719759032229</v>
      </c>
      <c r="I20" s="0" t="n">
        <f aca="false">4+I19</f>
        <v>24</v>
      </c>
      <c r="J20" s="0" t="n">
        <f aca="false">ETR*TANHYP(alph*I20/ETR)</f>
        <v>5.45012984493509</v>
      </c>
      <c r="K20" s="0" t="n">
        <f aca="false">alph*I20</f>
        <v>6.4715882518592</v>
      </c>
      <c r="L20" s="0" t="n">
        <f aca="false">ETR</f>
        <v>8.47002706599496</v>
      </c>
    </row>
    <row collapsed="false" customFormat="false" customHeight="false" hidden="false" ht="12.75" outlineLevel="0" r="21">
      <c r="B21" s="9" t="n">
        <v>149</v>
      </c>
      <c r="D21" s="0" t="n">
        <v>8.94</v>
      </c>
      <c r="E21" s="0" t="n">
        <f aca="false">ETR*TANHYP(alph*B21/ETR)</f>
        <v>8.46874263958438</v>
      </c>
      <c r="F21" s="0" t="n">
        <f aca="false">(E21-D21)^2</f>
        <v>0.222083499745901</v>
      </c>
      <c r="I21" s="0" t="n">
        <f aca="false">4+I20</f>
        <v>28</v>
      </c>
      <c r="J21" s="0" t="n">
        <f aca="false">ETR*TANHYP(alph*I21/ETR)</f>
        <v>6.03137729576236</v>
      </c>
      <c r="K21" s="0" t="n">
        <f aca="false">alph*I21</f>
        <v>7.55018629383574</v>
      </c>
      <c r="L21" s="0" t="n">
        <f aca="false">ETR</f>
        <v>8.47002706599496</v>
      </c>
    </row>
    <row collapsed="false" customFormat="false" customHeight="false" hidden="false" ht="12.75" outlineLevel="0" r="22">
      <c r="B22" s="9" t="n">
        <v>218</v>
      </c>
      <c r="D22" s="0" t="n">
        <v>8.175</v>
      </c>
      <c r="E22" s="0" t="n">
        <f aca="false">ETR*TANHYP(alph*B22/ETR)</f>
        <v>8.47001118994922</v>
      </c>
      <c r="F22" s="0" t="n">
        <f aca="false">(E22-D22)^2</f>
        <v>0.0870316021952556</v>
      </c>
      <c r="I22" s="0" t="n">
        <f aca="false">4+I21</f>
        <v>32</v>
      </c>
      <c r="J22" s="0" t="n">
        <f aca="false">ETR*TANHYP(alph*I22/ETR)</f>
        <v>6.51645113763932</v>
      </c>
      <c r="K22" s="0" t="n">
        <f aca="false">alph*I22</f>
        <v>8.62878433581227</v>
      </c>
      <c r="L22" s="0" t="n">
        <f aca="false">ETR</f>
        <v>8.47002706599496</v>
      </c>
    </row>
    <row collapsed="false" customFormat="false" customHeight="false" hidden="false" ht="12.75" outlineLevel="0" r="23">
      <c r="B23" s="9"/>
      <c r="I23" s="0" t="n">
        <f aca="false">4+I22</f>
        <v>36</v>
      </c>
      <c r="J23" s="0" t="n">
        <f aca="false">ETR*TANHYP(alph*I23/ETR)</f>
        <v>6.91538251233748</v>
      </c>
      <c r="K23" s="0" t="n">
        <f aca="false">alph*I23</f>
        <v>9.70738237778881</v>
      </c>
      <c r="L23" s="0" t="n">
        <f aca="false">ETR</f>
        <v>8.47002706599496</v>
      </c>
    </row>
    <row collapsed="false" customFormat="false" customHeight="false" hidden="false" ht="12.75" outlineLevel="0" r="24">
      <c r="B24" s="9"/>
      <c r="I24" s="0" t="n">
        <f aca="false">4+I23</f>
        <v>40</v>
      </c>
      <c r="J24" s="0" t="n">
        <f aca="false">ETR*TANHYP(alph*I24/ETR)</f>
        <v>7.23953855552304</v>
      </c>
      <c r="K24" s="0" t="n">
        <f aca="false">alph*I24</f>
        <v>10.7859804197653</v>
      </c>
      <c r="L24" s="0" t="n">
        <f aca="false">ETR</f>
        <v>8.47002706599496</v>
      </c>
    </row>
    <row collapsed="false" customFormat="false" customHeight="false" hidden="false" ht="12.75" outlineLevel="0" r="25">
      <c r="B25" s="9"/>
      <c r="I25" s="0" t="n">
        <f aca="false">4+I24</f>
        <v>44</v>
      </c>
      <c r="J25" s="0" t="n">
        <f aca="false">ETR*TANHYP(alph*I25/ETR)</f>
        <v>7.50036521717886</v>
      </c>
      <c r="K25" s="0" t="n">
        <f aca="false">alph*I25</f>
        <v>11.8645784617419</v>
      </c>
      <c r="L25" s="0" t="n">
        <f aca="false">ETR</f>
        <v>8.47002706599496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7.70858423119988</v>
      </c>
      <c r="K26" s="0" t="n">
        <f aca="false">alph*I26</f>
        <v>12.9431765037184</v>
      </c>
      <c r="L26" s="0" t="n">
        <f aca="false">ETR</f>
        <v>8.47002706599496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7.87376096013149</v>
      </c>
      <c r="K27" s="0" t="n">
        <f aca="false">alph*I27</f>
        <v>14.0217745456949</v>
      </c>
      <c r="L27" s="0" t="n">
        <f aca="false">ETR</f>
        <v>8.47002706599496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8.00413838000388</v>
      </c>
      <c r="K28" s="0" t="n">
        <f aca="false">alph*I28</f>
        <v>15.1003725876715</v>
      </c>
      <c r="L28" s="0" t="n">
        <f aca="false">ETR</f>
        <v>8.47002706599496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8.10664177773628</v>
      </c>
      <c r="K29" s="0" t="n">
        <f aca="false">alph*I29</f>
        <v>16.178970629648</v>
      </c>
      <c r="L29" s="0" t="n">
        <f aca="false">ETR</f>
        <v>8.47002706599496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8.18698017276799</v>
      </c>
      <c r="K30" s="0" t="n">
        <f aca="false">alph*I30</f>
        <v>17.2575686716245</v>
      </c>
      <c r="L30" s="0" t="n">
        <f aca="false">ETR</f>
        <v>8.47002706599496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8.24979307057632</v>
      </c>
      <c r="K31" s="0" t="n">
        <f aca="false">alph*I31</f>
        <v>18.3361667136011</v>
      </c>
      <c r="L31" s="0" t="n">
        <f aca="false">ETR</f>
        <v>8.47002706599496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8.29881000413077</v>
      </c>
      <c r="K32" s="0" t="n">
        <f aca="false">alph*I32</f>
        <v>19.4147647555776</v>
      </c>
      <c r="L32" s="0" t="n">
        <f aca="false">ETR</f>
        <v>8.47002706599496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8.33700415709441</v>
      </c>
      <c r="K33" s="0" t="n">
        <f aca="false">alph*I33</f>
        <v>20.4933627975541</v>
      </c>
      <c r="L33" s="0" t="n">
        <f aca="false">ETR</f>
        <v>8.47002706599496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8.36673065440898</v>
      </c>
      <c r="K34" s="0" t="n">
        <f aca="false">alph*I34</f>
        <v>21.5719608395307</v>
      </c>
      <c r="L34" s="0" t="n">
        <f aca="false">ETR</f>
        <v>8.47002706599496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8.38984589237132</v>
      </c>
      <c r="K35" s="0" t="n">
        <f aca="false">alph*I35</f>
        <v>22.6505588815072</v>
      </c>
      <c r="L35" s="0" t="n">
        <f aca="false">ETR</f>
        <v>8.47002706599496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8.40780761449875</v>
      </c>
      <c r="K36" s="0" t="n">
        <f aca="false">alph*I36</f>
        <v>23.7291569234837</v>
      </c>
      <c r="L36" s="0" t="n">
        <f aca="false">ETR</f>
        <v>8.47002706599496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8.42175717548095</v>
      </c>
      <c r="K37" s="0" t="n">
        <f aca="false">alph*I37</f>
        <v>24.8077549654603</v>
      </c>
      <c r="L37" s="0" t="n">
        <f aca="false">ETR</f>
        <v>8.47002706599496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8.4325861917066</v>
      </c>
      <c r="K38" s="0" t="n">
        <f aca="false">alph*I38</f>
        <v>25.8863530074368</v>
      </c>
      <c r="L38" s="0" t="n">
        <f aca="false">ETR</f>
        <v>8.47002706599496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8.44098996918929</v>
      </c>
      <c r="K39" s="0" t="n">
        <f aca="false">alph*I39</f>
        <v>26.9649510494134</v>
      </c>
      <c r="L39" s="0" t="n">
        <f aca="false">ETR</f>
        <v>8.47002706599496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8.44750999274845</v>
      </c>
      <c r="K40" s="0" t="n">
        <f aca="false">alph*I40</f>
        <v>28.0435490913899</v>
      </c>
      <c r="L40" s="0" t="n">
        <f aca="false">ETR</f>
        <v>8.47002706599496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8.45256751411984</v>
      </c>
      <c r="K41" s="0" t="n">
        <f aca="false">alph*I41</f>
        <v>29.1221471333664</v>
      </c>
      <c r="L41" s="0" t="n">
        <f aca="false">ETR</f>
        <v>8.47002706599496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8.45648998322631</v>
      </c>
      <c r="K42" s="0" t="n">
        <f aca="false">alph*I42</f>
        <v>30.200745175343</v>
      </c>
      <c r="L42" s="0" t="n">
        <f aca="false">ETR</f>
        <v>8.47002706599496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8.45953177556376</v>
      </c>
      <c r="K43" s="0" t="n">
        <f aca="false">alph*I43</f>
        <v>31.2793432173195</v>
      </c>
      <c r="L43" s="0" t="n">
        <f aca="false">ETR</f>
        <v>8.47002706599496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8.46189040351061</v>
      </c>
      <c r="K44" s="0" t="n">
        <f aca="false">alph*I44</f>
        <v>32.357941259296</v>
      </c>
      <c r="L44" s="0" t="n">
        <f aca="false">ETR</f>
        <v>8.47002706599496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8.4637191697041</v>
      </c>
      <c r="K45" s="0" t="n">
        <f aca="false">alph*I45</f>
        <v>33.4365393012726</v>
      </c>
      <c r="L45" s="0" t="n">
        <f aca="false">ETR</f>
        <v>8.47002706599496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8.46513702787253</v>
      </c>
      <c r="K46" s="0" t="n">
        <f aca="false">alph*I46</f>
        <v>34.5151373432491</v>
      </c>
      <c r="L46" s="0" t="n">
        <f aca="false">ETR</f>
        <v>8.47002706599496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8.46623625814029</v>
      </c>
      <c r="K47" s="0" t="n">
        <f aca="false">alph*I47</f>
        <v>35.5937353852256</v>
      </c>
      <c r="L47" s="0" t="n">
        <f aca="false">ETR</f>
        <v>8.47002706599496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8.46708843562789</v>
      </c>
      <c r="K48" s="0" t="n">
        <f aca="false">alph*I48</f>
        <v>36.6723334272022</v>
      </c>
      <c r="L48" s="0" t="n">
        <f aca="false">ETR</f>
        <v>8.47002706599496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8.46774906851064</v>
      </c>
      <c r="K49" s="0" t="n">
        <f aca="false">alph*I49</f>
        <v>37.7509314691787</v>
      </c>
      <c r="L49" s="0" t="n">
        <f aca="false">ETR</f>
        <v>8.47002706599496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8.46826120013654</v>
      </c>
      <c r="K50" s="0" t="n">
        <f aca="false">alph*I50</f>
        <v>38.8295295111552</v>
      </c>
      <c r="L50" s="0" t="n">
        <f aca="false">ETR</f>
        <v>8.47002706599496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8.46865820538173</v>
      </c>
      <c r="K51" s="0" t="n">
        <f aca="false">alph*I51</f>
        <v>39.9081275531318</v>
      </c>
      <c r="L51" s="0" t="n">
        <f aca="false">ETR</f>
        <v>8.47002706599496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8.46896596076106</v>
      </c>
      <c r="K52" s="0" t="n">
        <f aca="false">alph*I52</f>
        <v>40.9867255951083</v>
      </c>
      <c r="L52" s="0" t="n">
        <f aca="false">ETR</f>
        <v>8.47002706599496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8.46920452810669</v>
      </c>
      <c r="K53" s="0" t="n">
        <f aca="false">alph*I53</f>
        <v>42.0653236370848</v>
      </c>
      <c r="L53" s="0" t="n">
        <f aca="false">ETR</f>
        <v>8.47002706599496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8.46938946058722</v>
      </c>
      <c r="K54" s="0" t="n">
        <f aca="false">alph*I54</f>
        <v>43.1439216790614</v>
      </c>
      <c r="L54" s="0" t="n">
        <f aca="false">ETR</f>
        <v>8.47002706599496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8.46953281562195</v>
      </c>
      <c r="K55" s="0" t="n">
        <f aca="false">alph*I55</f>
        <v>44.2225197210379</v>
      </c>
      <c r="L55" s="0" t="n">
        <f aca="false">ETR</f>
        <v>8.47002706599496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8.46964394037611</v>
      </c>
      <c r="K56" s="0" t="n">
        <f aca="false">alph*I56</f>
        <v>45.3011177630144</v>
      </c>
      <c r="L56" s="0" t="n">
        <f aca="false">ETR</f>
        <v>8.47002706599496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8.46973008084061</v>
      </c>
      <c r="K57" s="0" t="n">
        <f aca="false">alph*I57</f>
        <v>46.379715804991</v>
      </c>
      <c r="L57" s="0" t="n">
        <f aca="false">ETR</f>
        <v>8.47002706599496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8.46979685408344</v>
      </c>
      <c r="K58" s="0" t="n">
        <f aca="false">alph*I58</f>
        <v>47.4583138469675</v>
      </c>
      <c r="L58" s="0" t="n">
        <f aca="false">ETR</f>
        <v>8.47002706599496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8.4698486143907</v>
      </c>
      <c r="K59" s="0" t="n">
        <f aca="false">alph*I59</f>
        <v>48.536911888944</v>
      </c>
      <c r="L59" s="0" t="n">
        <f aca="false">ETR</f>
        <v>8.47002706599496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8.46988873712668</v>
      </c>
      <c r="K60" s="0" t="n">
        <f aca="false">alph*I60</f>
        <v>49.6155099309206</v>
      </c>
      <c r="L60" s="0" t="n">
        <f aca="false">ETR</f>
        <v>8.47002706599496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8.46991983879637</v>
      </c>
      <c r="K61" s="0" t="n">
        <f aca="false">alph*I61</f>
        <v>50.6941079728971</v>
      </c>
      <c r="L61" s="0" t="n">
        <f aca="false">ETR</f>
        <v>8.47002706599496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8.46994394764436</v>
      </c>
      <c r="K62" s="0" t="n">
        <f aca="false">alph*I62</f>
        <v>51.7727060148736</v>
      </c>
      <c r="L62" s="0" t="n">
        <f aca="false">ETR</f>
        <v>8.47002706599496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8.46996263590552</v>
      </c>
      <c r="K63" s="0" t="n">
        <f aca="false">alph*I63</f>
        <v>52.8513040568502</v>
      </c>
      <c r="L63" s="0" t="n">
        <f aca="false">ETR</f>
        <v>8.47002706599496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8.46997712232589</v>
      </c>
      <c r="K64" s="0" t="n">
        <f aca="false">alph*I64</f>
        <v>53.9299020988267</v>
      </c>
      <c r="L64" s="0" t="n">
        <f aca="false">ETR</f>
        <v>8.47002706599496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8.46998835163616</v>
      </c>
      <c r="K65" s="0" t="n">
        <f aca="false">alph*I65</f>
        <v>55.0085001408032</v>
      </c>
      <c r="L65" s="0" t="n">
        <f aca="false">ETR</f>
        <v>8.47002706599496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8.46999705615824</v>
      </c>
      <c r="K66" s="0" t="n">
        <f aca="false">alph*I66</f>
        <v>56.0870981827798</v>
      </c>
      <c r="L66" s="0" t="n">
        <f aca="false">ETR</f>
        <v>8.47002706599496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8.47000380356149</v>
      </c>
      <c r="K67" s="0" t="n">
        <f aca="false">alph*I67</f>
        <v>57.1656962247563</v>
      </c>
      <c r="L67" s="0" t="n">
        <f aca="false">ETR</f>
        <v>8.47002706599496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8.4700090338821</v>
      </c>
      <c r="K68" s="0" t="n">
        <f aca="false">alph*I68</f>
        <v>58.2442942667328</v>
      </c>
      <c r="L68" s="0" t="n">
        <f aca="false">ETR</f>
        <v>8.47002706599496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8.47001308821951</v>
      </c>
      <c r="K69" s="0" t="n">
        <f aca="false">alph*I69</f>
        <v>59.3228923087094</v>
      </c>
      <c r="L69" s="0" t="n">
        <f aca="false">ETR</f>
        <v>8.47002706599496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8.47001623098092</v>
      </c>
      <c r="K70" s="0" t="n">
        <f aca="false">alph*I70</f>
        <v>60.4014903506859</v>
      </c>
      <c r="L70" s="0" t="n">
        <f aca="false">ETR</f>
        <v>8.47002706599496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8.47001866712457</v>
      </c>
      <c r="K71" s="0" t="n">
        <f aca="false">alph*I71</f>
        <v>61.4800883926624</v>
      </c>
      <c r="L71" s="0" t="n">
        <f aca="false">ETR</f>
        <v>8.47002706599496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8.47002055552609</v>
      </c>
      <c r="K72" s="0" t="n">
        <f aca="false">alph*I72</f>
        <v>62.558686434639</v>
      </c>
      <c r="L72" s="0" t="n">
        <f aca="false">ETR</f>
        <v>8.47002706599496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8.47002201933966</v>
      </c>
      <c r="K73" s="0" t="n">
        <f aca="false">alph*I73</f>
        <v>63.6372844766155</v>
      </c>
      <c r="L73" s="0" t="n">
        <f aca="false">ETR</f>
        <v>8.47002706599496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8.47002315402951</v>
      </c>
      <c r="K74" s="0" t="n">
        <f aca="false">alph*I74</f>
        <v>64.715882518592</v>
      </c>
      <c r="L74" s="0" t="n">
        <f aca="false">ETR</f>
        <v>8.47002706599496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8.47002403359577</v>
      </c>
      <c r="K75" s="0" t="n">
        <f aca="false">alph*I75</f>
        <v>65.7944805605686</v>
      </c>
      <c r="L75" s="0" t="n">
        <f aca="false">ETR</f>
        <v>8.47002706599496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8.4700247154004</v>
      </c>
      <c r="K76" s="0" t="n">
        <f aca="false">alph*I76</f>
        <v>66.8730786025451</v>
      </c>
      <c r="L76" s="0" t="n">
        <f aca="false">ETR</f>
        <v>8.47002706599496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8.47002524390808</v>
      </c>
      <c r="K77" s="0" t="n">
        <f aca="false">alph*I77</f>
        <v>67.9516766445216</v>
      </c>
      <c r="L77" s="0" t="n">
        <f aca="false">ETR</f>
        <v>8.47002706599496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8.47002565358612</v>
      </c>
      <c r="K78" s="0" t="n">
        <f aca="false">alph*I78</f>
        <v>69.0302746864982</v>
      </c>
      <c r="L78" s="0" t="n">
        <f aca="false">ETR</f>
        <v>8.47002706599496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8.47002597115214</v>
      </c>
      <c r="K79" s="0" t="n">
        <f aca="false">alph*I79</f>
        <v>70.1088727284747</v>
      </c>
      <c r="L79" s="0" t="n">
        <f aca="false">ETR</f>
        <v>8.47002706599496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8.47002621731662</v>
      </c>
      <c r="K80" s="0" t="n">
        <f aca="false">alph*I80</f>
        <v>71.1874707704512</v>
      </c>
      <c r="L80" s="0" t="n">
        <f aca="false">ETR</f>
        <v>8.47002706599496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6.21465</v>
      </c>
      <c r="I81" s="0" t="n">
        <f aca="false">4+I80</f>
        <v>268</v>
      </c>
      <c r="J81" s="0" t="n">
        <f aca="false">ETR*TANHYP(alph*I81/ETR)</f>
        <v>8.47002640813347</v>
      </c>
      <c r="K81" s="0" t="n">
        <f aca="false">alph*I81</f>
        <v>72.2660688124278</v>
      </c>
      <c r="L81" s="0" t="n">
        <f aca="false">ETR</f>
        <v>8.47002706599496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8.47002655604706</v>
      </c>
      <c r="K82" s="0" t="n">
        <f aca="false">alph*I82</f>
        <v>73.3446668544043</v>
      </c>
      <c r="L82" s="0" t="n">
        <f aca="false">ETR</f>
        <v>8.47002706599496</v>
      </c>
    </row>
    <row collapsed="false" customFormat="false" customHeight="false" hidden="false" ht="12.75" outlineLevel="0" r="83">
      <c r="D83" s="0" t="n">
        <f aca="false">(D14-$D$23)^2</f>
        <v>11.854249</v>
      </c>
      <c r="E83" s="0" t="n">
        <f aca="false">(E14-$D$23)^2</f>
        <v>8.12569230853351</v>
      </c>
      <c r="I83" s="0" t="n">
        <f aca="false">4+I82</f>
        <v>276</v>
      </c>
      <c r="J83" s="0" t="n">
        <f aca="false">ETR*TANHYP(alph*I83/ETR)</f>
        <v>8.47002667070376</v>
      </c>
      <c r="K83" s="0" t="n">
        <f aca="false">alph*I83</f>
        <v>74.4232648963808</v>
      </c>
      <c r="L83" s="0" t="n">
        <f aca="false">ETR</f>
        <v>8.47002706599496</v>
      </c>
    </row>
    <row collapsed="false" customFormat="false" customHeight="false" hidden="false" ht="12.75" outlineLevel="0" r="84">
      <c r="D84" s="0" t="n">
        <f aca="false">(D15-$D$23)^2</f>
        <v>20.493729</v>
      </c>
      <c r="E84" s="0" t="n">
        <f aca="false">(E15-$D$23)^2</f>
        <v>19.2195189249554</v>
      </c>
      <c r="I84" s="0" t="n">
        <f aca="false">4+I83</f>
        <v>280</v>
      </c>
      <c r="J84" s="0" t="n">
        <f aca="false">ETR*TANHYP(alph*I84/ETR)</f>
        <v>8.47002675958104</v>
      </c>
      <c r="K84" s="0" t="n">
        <f aca="false">alph*I84</f>
        <v>75.5018629383574</v>
      </c>
      <c r="L84" s="0" t="n">
        <f aca="false">ETR</f>
        <v>8.47002706599496</v>
      </c>
    </row>
    <row collapsed="false" customFormat="false" customHeight="false" hidden="false" ht="12.75" outlineLevel="0" r="85">
      <c r="D85" s="0" t="n">
        <f aca="false">(D16-$D$23)^2</f>
        <v>32.1489</v>
      </c>
      <c r="E85" s="0" t="n">
        <f aca="false">(E16-$D$23)^2</f>
        <v>36.3775120838377</v>
      </c>
      <c r="I85" s="0" t="n">
        <f aca="false">4+I84</f>
        <v>284</v>
      </c>
      <c r="J85" s="0" t="n">
        <f aca="false">ETR*TANHYP(alph*I85/ETR)</f>
        <v>8.47002682847515</v>
      </c>
      <c r="K85" s="0" t="n">
        <f aca="false">alph*I85</f>
        <v>76.5804609803339</v>
      </c>
      <c r="L85" s="0" t="n">
        <f aca="false">ETR</f>
        <v>8.47002706599496</v>
      </c>
    </row>
    <row collapsed="false" customFormat="false" customHeight="false" hidden="false" ht="12.75" outlineLevel="0" r="86">
      <c r="D86" s="0" t="n">
        <f aca="false">(D17-$D$23)^2</f>
        <v>46.09731025</v>
      </c>
      <c r="E86" s="0" t="n">
        <f aca="false">(E17-$D$23)^2</f>
        <v>49.0417047269099</v>
      </c>
      <c r="I86" s="0" t="n">
        <f aca="false">4+I85</f>
        <v>288</v>
      </c>
      <c r="J86" s="0" t="n">
        <f aca="false">ETR*TANHYP(alph*I86/ETR)</f>
        <v>8.47002688187911</v>
      </c>
      <c r="K86" s="0" t="n">
        <f aca="false">alph*I86</f>
        <v>77.6590590223104</v>
      </c>
      <c r="L86" s="0" t="n">
        <f aca="false">ETR</f>
        <v>8.47002706599496</v>
      </c>
    </row>
    <row collapsed="false" customFormat="false" customHeight="false" hidden="false" ht="12.75" outlineLevel="0" r="87">
      <c r="D87" s="0" t="n">
        <f aca="false">(D18-$D$23)^2</f>
        <v>61.246276</v>
      </c>
      <c r="E87" s="0" t="n">
        <f aca="false">(E18-$D$23)^2</f>
        <v>61.9961116572908</v>
      </c>
      <c r="I87" s="0" t="n">
        <f aca="false">4+I86</f>
        <v>292</v>
      </c>
      <c r="J87" s="0" t="n">
        <f aca="false">ETR*TANHYP(alph*I87/ETR)</f>
        <v>8.47002692327573</v>
      </c>
      <c r="K87" s="0" t="n">
        <f aca="false">alph*I87</f>
        <v>78.737657064287</v>
      </c>
      <c r="L87" s="0" t="n">
        <f aca="false">ETR</f>
        <v>8.47002706599496</v>
      </c>
    </row>
    <row collapsed="false" customFormat="false" customHeight="false" hidden="false" ht="12.75" outlineLevel="0" r="88">
      <c r="D88" s="0" t="n">
        <f aca="false">(D19-$D$23)^2</f>
        <v>69.755904</v>
      </c>
      <c r="E88" s="0" t="n">
        <f aca="false">(E19-$D$23)^2</f>
        <v>68.8702474846609</v>
      </c>
      <c r="I88" s="0" t="n">
        <f aca="false">4+I87</f>
        <v>296</v>
      </c>
      <c r="J88" s="0" t="n">
        <f aca="false">ETR*TANHYP(alph*I88/ETR)</f>
        <v>8.47002695536472</v>
      </c>
      <c r="K88" s="0" t="n">
        <f aca="false">alph*I88</f>
        <v>79.8162551062635</v>
      </c>
      <c r="L88" s="0" t="n">
        <f aca="false">ETR</f>
        <v>8.47002706599496</v>
      </c>
    </row>
    <row collapsed="false" customFormat="false" customHeight="false" hidden="false" ht="12.75" outlineLevel="0" r="89">
      <c r="D89" s="0" t="n">
        <f aca="false">(D20-$D$23)^2</f>
        <v>70.963776</v>
      </c>
      <c r="E89" s="0" t="n">
        <f aca="false">(E20-$D$23)^2</f>
        <v>71.3604250775849</v>
      </c>
      <c r="I89" s="0" t="n">
        <f aca="false">4+I88</f>
        <v>300</v>
      </c>
      <c r="J89" s="0" t="n">
        <f aca="false">ETR*TANHYP(alph*I89/ETR)</f>
        <v>8.47002698023883</v>
      </c>
      <c r="K89" s="0" t="n">
        <f aca="false">alph*I89</f>
        <v>80.8948531482401</v>
      </c>
      <c r="L89" s="0" t="n">
        <f aca="false">ETR</f>
        <v>8.47002706599496</v>
      </c>
    </row>
    <row collapsed="false" customFormat="false" customHeight="false" hidden="false" ht="12.75" outlineLevel="0" r="90">
      <c r="D90" s="0" t="n">
        <f aca="false">(D21-$D$23)^2</f>
        <v>79.9236</v>
      </c>
      <c r="E90" s="0" t="n">
        <f aca="false">(E21-$D$23)^2</f>
        <v>71.7196018955145</v>
      </c>
      <c r="I90" s="0" t="n">
        <f aca="false">4+I89</f>
        <v>304</v>
      </c>
      <c r="J90" s="0" t="n">
        <f aca="false">ETR*TANHYP(alph*I90/ETR)</f>
        <v>8.47002699952024</v>
      </c>
      <c r="K90" s="0" t="n">
        <f aca="false">alph*I90</f>
        <v>81.9734511902166</v>
      </c>
      <c r="L90" s="0" t="n">
        <f aca="false">ETR</f>
        <v>8.47002706599496</v>
      </c>
    </row>
    <row collapsed="false" customFormat="false" customHeight="false" hidden="false" ht="18.75" outlineLevel="0" r="91">
      <c r="D91" s="0" t="n">
        <f aca="false">(D22-$D$23)^2</f>
        <v>66.830625</v>
      </c>
      <c r="E91" s="0" t="n">
        <f aca="false">(E22-$D$23)^2</f>
        <v>71.741089557865</v>
      </c>
      <c r="I91" s="0" t="n">
        <f aca="false">4+I90</f>
        <v>308</v>
      </c>
      <c r="J91" s="0" t="n">
        <f aca="false">ETR*TANHYP(alph*I91/ETR)</f>
        <v>8.47002701446642</v>
      </c>
      <c r="K91" s="0" t="n">
        <f aca="false">alph*I91</f>
        <v>83.0520492321931</v>
      </c>
      <c r="L91" s="0" t="n">
        <f aca="false">ETR</f>
        <v>8.47002706599496</v>
      </c>
      <c r="P91" s="10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8.4700270260521</v>
      </c>
      <c r="K92" s="0" t="n">
        <f aca="false">alph*I92</f>
        <v>84.1306472741696</v>
      </c>
      <c r="L92" s="0" t="n">
        <f aca="false">ETR</f>
        <v>8.47002706599496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8.47002703503285</v>
      </c>
      <c r="K93" s="0" t="n">
        <f aca="false">alph*I93</f>
        <v>85.2092453161462</v>
      </c>
      <c r="L93" s="0" t="n">
        <f aca="false">ETR</f>
        <v>8.47002706599496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8.47002706599471</v>
      </c>
      <c r="K94" s="0" t="n">
        <f aca="false">alph*I94</f>
        <v>134.824755247067</v>
      </c>
      <c r="L94" s="0" t="n">
        <f aca="false">ETR</f>
        <v>8.47002706599496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1"/>
      <c r="C127" s="11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1"/>
      <c r="C128" s="11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1"/>
      <c r="C129" s="11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1"/>
      <c r="C130" s="11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1"/>
      <c r="C131" s="11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1"/>
      <c r="C132" s="11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1"/>
      <c r="C133" s="11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1"/>
      <c r="C134" s="11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1"/>
      <c r="C135" s="11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1"/>
      <c r="C136" s="11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1"/>
      <c r="C137" s="11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1"/>
      <c r="C138" s="11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1"/>
      <c r="C139" s="11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1"/>
      <c r="C140" s="11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1"/>
      <c r="C141" s="11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1"/>
      <c r="C142" s="11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1"/>
      <c r="C143" s="11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1"/>
      <c r="C144" s="11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2"/>
      <c r="B145" s="11"/>
      <c r="C145" s="11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1"/>
      <c r="C146" s="11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1"/>
      <c r="C147" s="11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1"/>
      <c r="C148" s="11"/>
      <c r="D148" s="11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1"/>
      <c r="C149" s="11"/>
      <c r="D149" s="11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1"/>
      <c r="C150" s="11"/>
      <c r="D150" s="11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1"/>
      <c r="C151" s="11"/>
      <c r="D151" s="11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1"/>
      <c r="C152" s="11"/>
      <c r="D152" s="11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1"/>
      <c r="C153" s="11"/>
      <c r="D153" s="11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1"/>
      <c r="C154" s="11"/>
      <c r="D154" s="11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1"/>
      <c r="C155" s="11"/>
      <c r="D155" s="11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1"/>
      <c r="C156" s="11"/>
      <c r="D156" s="11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1"/>
      <c r="C157" s="11"/>
      <c r="D157" s="11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1"/>
      <c r="C158" s="11"/>
      <c r="D158" s="11"/>
    </row>
    <row collapsed="false" customFormat="false" customHeight="false" hidden="false" ht="12.75" outlineLevel="0" r="159">
      <c r="B159" s="11"/>
      <c r="C159" s="0" t="s">
        <v>16</v>
      </c>
      <c r="D159" s="4" t="n">
        <f aca="false">SUM(D82:D91)</f>
        <v>459.31436925</v>
      </c>
      <c r="E159" s="4" t="n">
        <f aca="false">SUM(E82:E91)</f>
        <v>458.451903717153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2013-09-25T22:05:23.00Z</dcterms:modified>
  <cp:revision>0</cp:revision>
</cp:coreProperties>
</file>