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<sst xmlns="http://schemas.openxmlformats.org/spreadsheetml/2006/main" count="18" uniqueCount="17">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</sst>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3.3825</c:v>
                </c:pt>
                <c:pt idx="2">
                  <c:v>5.328</c:v>
                </c:pt>
                <c:pt idx="3">
                  <c:v>7.644</c:v>
                </c:pt>
                <c:pt idx="4">
                  <c:v>8.9725</c:v>
                </c:pt>
                <c:pt idx="5">
                  <c:v>9.88</c:v>
                </c:pt>
                <c:pt idx="6">
                  <c:v>10.044</c:v>
                </c:pt>
                <c:pt idx="7">
                  <c:v>9.308</c:v>
                </c:pt>
                <c:pt idx="8">
                  <c:v>11.6965</c:v>
                </c:pt>
                <c:pt idx="9">
                  <c:v>8.938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1.38515102117329</c:v>
                </c:pt>
                <c:pt idx="2">
                  <c:v>2.71947317239004</c:v>
                </c:pt>
                <c:pt idx="3">
                  <c:v>3.95933426948863</c:v>
                </c:pt>
                <c:pt idx="4">
                  <c:v>5.07343325740413</c:v>
                </c:pt>
                <c:pt idx="5">
                  <c:v>6.04476571086443</c:v>
                </c:pt>
                <c:pt idx="6">
                  <c:v>6.86959298560332</c:v>
                </c:pt>
                <c:pt idx="7">
                  <c:v>7.55447656639807</c:v>
                </c:pt>
                <c:pt idx="8">
                  <c:v>8.11264666898011</c:v>
                </c:pt>
                <c:pt idx="9">
                  <c:v>8.56066981323416</c:v>
                </c:pt>
                <c:pt idx="10">
                  <c:v>8.91590501545584</c:v>
                </c:pt>
                <c:pt idx="11">
                  <c:v>9.19484407305237</c:v>
                </c:pt>
                <c:pt idx="12">
                  <c:v>9.41220617574652</c:v>
                </c:pt>
                <c:pt idx="13">
                  <c:v>9.58057820901894</c:v>
                </c:pt>
                <c:pt idx="14">
                  <c:v>9.71040064436046</c:v>
                </c:pt>
                <c:pt idx="15">
                  <c:v>9.81014349019426</c:v>
                </c:pt>
                <c:pt idx="16">
                  <c:v>9.88656649270072</c:v>
                </c:pt>
                <c:pt idx="17">
                  <c:v>9.94499901396615</c:v>
                </c:pt>
                <c:pt idx="18">
                  <c:v>9.98960445297865</c:v>
                </c:pt>
                <c:pt idx="19">
                  <c:v>10.0236130397614</c:v>
                </c:pt>
                <c:pt idx="20">
                  <c:v>10.0495180253983</c:v>
                </c:pt>
                <c:pt idx="21">
                  <c:v>10.0692362966439</c:v>
                </c:pt>
                <c:pt idx="22">
                  <c:v>10.0842372504239</c:v>
                </c:pt>
                <c:pt idx="23">
                  <c:v>10.0956447321105</c:v>
                </c:pt>
                <c:pt idx="24">
                  <c:v>10.1043168358005</c:v>
                </c:pt>
                <c:pt idx="25">
                  <c:v>10.1109079005715</c:v>
                </c:pt>
                <c:pt idx="26">
                  <c:v>10.1159164040858</c:v>
                </c:pt>
                <c:pt idx="27">
                  <c:v>10.1197218063346</c:v>
                </c:pt>
                <c:pt idx="28">
                  <c:v>10.1226128037948</c:v>
                </c:pt>
                <c:pt idx="29">
                  <c:v>10.1248089453116</c:v>
                </c:pt>
                <c:pt idx="30">
                  <c:v>10.1264771398882</c:v>
                </c:pt>
                <c:pt idx="31">
                  <c:v>10.1277442465198</c:v>
                </c:pt>
                <c:pt idx="32">
                  <c:v>10.1287066661869</c:v>
                </c:pt>
                <c:pt idx="33">
                  <c:v>10.1294376442098</c:v>
                </c:pt>
                <c:pt idx="34">
                  <c:v>10.1299928262649</c:v>
                </c:pt>
                <c:pt idx="35">
                  <c:v>10.1304144838232</c:v>
                </c:pt>
                <c:pt idx="36">
                  <c:v>10.1307347265853</c:v>
                </c:pt>
                <c:pt idx="37">
                  <c:v>10.1309779441475</c:v>
                </c:pt>
                <c:pt idx="38">
                  <c:v>10.1311626614743</c:v>
                </c:pt>
                <c:pt idx="39">
                  <c:v>10.1313029487018</c:v>
                </c:pt>
                <c:pt idx="40">
                  <c:v>10.1314094922004</c:v>
                </c:pt>
                <c:pt idx="41">
                  <c:v>10.1314904082186</c:v>
                </c:pt>
                <c:pt idx="42">
                  <c:v>10.1315518609352</c:v>
                </c:pt>
                <c:pt idx="43">
                  <c:v>10.1315985319168</c:v>
                </c:pt>
                <c:pt idx="44">
                  <c:v>10.131633976692</c:v>
                </c:pt>
                <c:pt idx="45">
                  <c:v>10.1316608955788</c:v>
                </c:pt>
                <c:pt idx="46">
                  <c:v>10.1316813393796</c:v>
                </c:pt>
                <c:pt idx="47">
                  <c:v>10.131696865607</c:v>
                </c:pt>
                <c:pt idx="48">
                  <c:v>10.1317086571343</c:v>
                </c:pt>
                <c:pt idx="49">
                  <c:v>10.1317176123085</c:v>
                </c:pt>
                <c:pt idx="50">
                  <c:v>10.1317244133889</c:v>
                </c:pt>
                <c:pt idx="51">
                  <c:v>10.1317295785241</c:v>
                </c:pt>
                <c:pt idx="52">
                  <c:v>10.131733501227</c:v>
                </c:pt>
                <c:pt idx="53">
                  <c:v>10.1317364803546</c:v>
                </c:pt>
                <c:pt idx="54">
                  <c:v>10.1317387428762</c:v>
                </c:pt>
                <c:pt idx="55">
                  <c:v>10.1317404611658</c:v>
                </c:pt>
                <c:pt idx="56">
                  <c:v>10.1317417661341</c:v>
                </c:pt>
                <c:pt idx="57">
                  <c:v>10.1317427572023</c:v>
                </c:pt>
                <c:pt idx="58">
                  <c:v>10.1317435098766</c:v>
                </c:pt>
                <c:pt idx="59">
                  <c:v>10.1317440815009</c:v>
                </c:pt>
                <c:pt idx="60">
                  <c:v>10.1317445156253</c:v>
                </c:pt>
                <c:pt idx="61">
                  <c:v>10.1317448453244</c:v>
                </c:pt>
                <c:pt idx="62">
                  <c:v>10.1317450957169</c:v>
                </c:pt>
                <c:pt idx="63">
                  <c:v>10.1317452858794</c:v>
                </c:pt>
                <c:pt idx="64">
                  <c:v>10.1317454302998</c:v>
                </c:pt>
                <c:pt idx="65">
                  <c:v>10.1317455399809</c:v>
                </c:pt>
                <c:pt idx="66">
                  <c:v>10.1317456232791</c:v>
                </c:pt>
                <c:pt idx="67">
                  <c:v>10.1317456865405</c:v>
                </c:pt>
                <c:pt idx="68">
                  <c:v>10.1317457345849</c:v>
                </c:pt>
                <c:pt idx="69">
                  <c:v>10.1317457710725</c:v>
                </c:pt>
                <c:pt idx="70">
                  <c:v>10.1317457987834</c:v>
                </c:pt>
                <c:pt idx="71">
                  <c:v>10.1317458198286</c:v>
                </c:pt>
                <c:pt idx="72">
                  <c:v>10.1317458358115</c:v>
                </c:pt>
                <c:pt idx="73">
                  <c:v>10.1317458479499</c:v>
                </c:pt>
                <c:pt idx="74">
                  <c:v>10.1317458571685</c:v>
                </c:pt>
                <c:pt idx="75">
                  <c:v>10.1317458641696</c:v>
                </c:pt>
                <c:pt idx="76">
                  <c:v>10.1317458694866</c:v>
                </c:pt>
                <c:pt idx="77">
                  <c:v>10.1317458735247</c:v>
                </c:pt>
                <c:pt idx="78">
                  <c:v>10.1317458765914</c:v>
                </c:pt>
                <c:pt idx="79">
                  <c:v>10.1317458789205</c:v>
                </c:pt>
                <c:pt idx="80">
                  <c:v>10.131745886274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1.39387892692189</c:v>
                </c:pt>
                <c:pt idx="2">
                  <c:v>2.78775785384378</c:v>
                </c:pt>
                <c:pt idx="3">
                  <c:v>4.18163678076567</c:v>
                </c:pt>
                <c:pt idx="4">
                  <c:v>5.57551570768755</c:v>
                </c:pt>
                <c:pt idx="5">
                  <c:v>6.96939463460944</c:v>
                </c:pt>
                <c:pt idx="6">
                  <c:v>8.36327356153133</c:v>
                </c:pt>
                <c:pt idx="7">
                  <c:v>9.75715248845322</c:v>
                </c:pt>
                <c:pt idx="8">
                  <c:v>11.1510314153751</c:v>
                </c:pt>
                <c:pt idx="9">
                  <c:v>12.544910342297</c:v>
                </c:pt>
                <c:pt idx="10">
                  <c:v>13.9387892692189</c:v>
                </c:pt>
                <c:pt idx="11">
                  <c:v>15.3326681961408</c:v>
                </c:pt>
                <c:pt idx="12">
                  <c:v>16.7265471230627</c:v>
                </c:pt>
                <c:pt idx="13">
                  <c:v>18.1204260499846</c:v>
                </c:pt>
                <c:pt idx="14">
                  <c:v>19.5143049769064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10.131745886274</c:v>
                </c:pt>
                <c:pt idx="1">
                  <c:v>10.131745886274</c:v>
                </c:pt>
                <c:pt idx="2">
                  <c:v>10.131745886274</c:v>
                </c:pt>
                <c:pt idx="3">
                  <c:v>10.131745886274</c:v>
                </c:pt>
                <c:pt idx="4">
                  <c:v>10.131745886274</c:v>
                </c:pt>
                <c:pt idx="5">
                  <c:v>10.131745886274</c:v>
                </c:pt>
                <c:pt idx="6">
                  <c:v>10.131745886274</c:v>
                </c:pt>
                <c:pt idx="7">
                  <c:v>10.131745886274</c:v>
                </c:pt>
                <c:pt idx="8">
                  <c:v>10.131745886274</c:v>
                </c:pt>
                <c:pt idx="9">
                  <c:v>10.131745886274</c:v>
                </c:pt>
                <c:pt idx="10">
                  <c:v>10.131745886274</c:v>
                </c:pt>
                <c:pt idx="11">
                  <c:v>10.131745886274</c:v>
                </c:pt>
                <c:pt idx="12">
                  <c:v>10.131745886274</c:v>
                </c:pt>
                <c:pt idx="13">
                  <c:v>10.131745886274</c:v>
                </c:pt>
                <c:pt idx="14">
                  <c:v>10.131745886274</c:v>
                </c:pt>
                <c:pt idx="15">
                  <c:v>10.131745886274</c:v>
                </c:pt>
                <c:pt idx="16">
                  <c:v>10.131745886274</c:v>
                </c:pt>
                <c:pt idx="17">
                  <c:v>10.131745886274</c:v>
                </c:pt>
                <c:pt idx="18">
                  <c:v>10.131745886274</c:v>
                </c:pt>
                <c:pt idx="19">
                  <c:v>10.131745886274</c:v>
                </c:pt>
                <c:pt idx="20">
                  <c:v>10.131745886274</c:v>
                </c:pt>
                <c:pt idx="21">
                  <c:v>10.131745886274</c:v>
                </c:pt>
                <c:pt idx="22">
                  <c:v>10.131745886274</c:v>
                </c:pt>
                <c:pt idx="23">
                  <c:v>10.131745886274</c:v>
                </c:pt>
                <c:pt idx="24">
                  <c:v>10.131745886274</c:v>
                </c:pt>
                <c:pt idx="25">
                  <c:v>10.131745886274</c:v>
                </c:pt>
                <c:pt idx="26">
                  <c:v>10.131745886274</c:v>
                </c:pt>
                <c:pt idx="27">
                  <c:v>10.131745886274</c:v>
                </c:pt>
                <c:pt idx="28">
                  <c:v>10.131745886274</c:v>
                </c:pt>
                <c:pt idx="29">
                  <c:v>10.131745886274</c:v>
                </c:pt>
                <c:pt idx="30">
                  <c:v>10.131745886274</c:v>
                </c:pt>
                <c:pt idx="31">
                  <c:v>10.131745886274</c:v>
                </c:pt>
                <c:pt idx="32">
                  <c:v>10.131745886274</c:v>
                </c:pt>
                <c:pt idx="33">
                  <c:v>10.131745886274</c:v>
                </c:pt>
                <c:pt idx="34">
                  <c:v>10.131745886274</c:v>
                </c:pt>
                <c:pt idx="35">
                  <c:v>10.131745886274</c:v>
                </c:pt>
                <c:pt idx="36">
                  <c:v>10.131745886274</c:v>
                </c:pt>
                <c:pt idx="37">
                  <c:v>10.131745886274</c:v>
                </c:pt>
                <c:pt idx="38">
                  <c:v>10.131745886274</c:v>
                </c:pt>
                <c:pt idx="39">
                  <c:v>10.131745886274</c:v>
                </c:pt>
                <c:pt idx="40">
                  <c:v>10.131745886274</c:v>
                </c:pt>
                <c:pt idx="41">
                  <c:v>10.131745886274</c:v>
                </c:pt>
                <c:pt idx="42">
                  <c:v>10.131745886274</c:v>
                </c:pt>
                <c:pt idx="43">
                  <c:v>10.131745886274</c:v>
                </c:pt>
                <c:pt idx="44">
                  <c:v>10.131745886274</c:v>
                </c:pt>
                <c:pt idx="45">
                  <c:v>10.131745886274</c:v>
                </c:pt>
                <c:pt idx="46">
                  <c:v>10.131745886274</c:v>
                </c:pt>
                <c:pt idx="47">
                  <c:v>10.131745886274</c:v>
                </c:pt>
                <c:pt idx="48">
                  <c:v>10.131745886274</c:v>
                </c:pt>
                <c:pt idx="49">
                  <c:v>10.131745886274</c:v>
                </c:pt>
                <c:pt idx="50">
                  <c:v>10.131745886274</c:v>
                </c:pt>
                <c:pt idx="51">
                  <c:v>10.131745886274</c:v>
                </c:pt>
                <c:pt idx="52">
                  <c:v>10.131745886274</c:v>
                </c:pt>
                <c:pt idx="53">
                  <c:v>10.131745886274</c:v>
                </c:pt>
                <c:pt idx="54">
                  <c:v>10.131745886274</c:v>
                </c:pt>
                <c:pt idx="55">
                  <c:v>10.131745886274</c:v>
                </c:pt>
                <c:pt idx="56">
                  <c:v>10.131745886274</c:v>
                </c:pt>
                <c:pt idx="57">
                  <c:v>10.131745886274</c:v>
                </c:pt>
                <c:pt idx="58">
                  <c:v>10.131745886274</c:v>
                </c:pt>
                <c:pt idx="59">
                  <c:v>10.131745886274</c:v>
                </c:pt>
                <c:pt idx="60">
                  <c:v>10.131745886274</c:v>
                </c:pt>
                <c:pt idx="61">
                  <c:v>10.131745886274</c:v>
                </c:pt>
                <c:pt idx="62">
                  <c:v>10.131745886274</c:v>
                </c:pt>
                <c:pt idx="63">
                  <c:v>10.131745886274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29.0749668155124</c:v>
                </c:pt>
                <c:pt idx="1">
                  <c:v>29.0749668155124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29.0749668155124</c:v>
                </c:pt>
                <c:pt idx="1">
                  <c:v>29.0749668155124</c:v>
                </c:pt>
                <c:pt idx="2">
                  <c:v>29.0749668155124</c:v>
                </c:pt>
                <c:pt idx="3">
                  <c:v>29.0749668155124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36527278"/>
        <c:axId val="31503015"/>
      </c:scatterChart>
      <c:valAx>
        <c:axId val="3652727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1503015"/>
        <c:crossesAt val="0"/>
      </c:valAx>
      <c:valAx>
        <c:axId val="31503015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652727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00" zoomScaleNormal="100" zoomScalePageLayoutView="100">
      <selection activeCell="D8" activeCellId="0" pane="topLeft" sqref="D8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10.131745886274</v>
      </c>
      <c r="D3" s="4"/>
    </row>
    <row collapsed="false" customFormat="false" customHeight="false" hidden="false" ht="12.75" outlineLevel="0" r="4">
      <c r="A4" s="0" t="s">
        <v>1</v>
      </c>
      <c r="B4" s="5" t="n">
        <v>0.348469731730472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29.0749668155124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4.86762447691906</v>
      </c>
      <c r="B10" s="0" t="n">
        <f aca="false">E159/D159</f>
        <v>0.992847971251581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0" t="n">
        <v>3.3825</v>
      </c>
      <c r="E14" s="0" t="n">
        <f aca="false">ETR*TANHYP(alph*B14/ETR)</f>
        <v>3.66017747051105</v>
      </c>
      <c r="F14" s="0" t="n">
        <f aca="false">(E14-D14)^2</f>
        <v>0.0771047776294132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10.131745886274</v>
      </c>
      <c r="M14" s="0" t="n">
        <f aca="false">IkW</f>
        <v>29.0749668155124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0" t="n">
        <v>5.328</v>
      </c>
      <c r="E15" s="0" t="n">
        <f aca="false">ETR*TANHYP(alph*B15/ETR)</f>
        <v>5.57746134603278</v>
      </c>
      <c r="F15" s="0" t="n">
        <f aca="false">(E15-D15)^2</f>
        <v>0.0622309631644884</v>
      </c>
      <c r="I15" s="0" t="n">
        <f aca="false">4+I14</f>
        <v>4</v>
      </c>
      <c r="J15" s="0" t="n">
        <f aca="false">ETR*TANHYP(alph*I15/ETR)</f>
        <v>1.38515102117329</v>
      </c>
      <c r="K15" s="0" t="n">
        <f aca="false">alph*I15</f>
        <v>1.39387892692189</v>
      </c>
      <c r="L15" s="0" t="n">
        <f aca="false">ETR</f>
        <v>10.131745886274</v>
      </c>
      <c r="M15" s="0" t="n">
        <f aca="false">IkW</f>
        <v>29.0749668155124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0" t="n">
        <v>7.644</v>
      </c>
      <c r="E16" s="0" t="n">
        <f aca="false">ETR*TANHYP(alph*B16/ETR)</f>
        <v>7.55447656639807</v>
      </c>
      <c r="F16" s="0" t="n">
        <f aca="false">(E16-D16)^2</f>
        <v>0.00801444516387967</v>
      </c>
      <c r="I16" s="0" t="n">
        <f aca="false">4+I15</f>
        <v>8</v>
      </c>
      <c r="J16" s="0" t="n">
        <f aca="false">ETR*TANHYP(alph*I16/ETR)</f>
        <v>2.71947317239004</v>
      </c>
      <c r="K16" s="0" t="n">
        <f aca="false">alph*I16</f>
        <v>2.78775785384378</v>
      </c>
      <c r="L16" s="0" t="n">
        <f aca="false">ETR</f>
        <v>10.131745886274</v>
      </c>
      <c r="M16" s="0" t="n">
        <f aca="false">IkW</f>
        <v>29.0749668155124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0" t="n">
        <v>8.9725</v>
      </c>
      <c r="E17" s="0" t="n">
        <f aca="false">ETR*TANHYP(alph*B17/ETR)</f>
        <v>8.65750915334447</v>
      </c>
      <c r="F17" s="0" t="n">
        <f aca="false">(E17-D17)^2</f>
        <v>0.0992192334767673</v>
      </c>
      <c r="I17" s="0" t="n">
        <f aca="false">4+I16</f>
        <v>12</v>
      </c>
      <c r="J17" s="0" t="n">
        <f aca="false">ETR*TANHYP(alph*I17/ETR)</f>
        <v>3.95933426948863</v>
      </c>
      <c r="K17" s="0" t="n">
        <f aca="false">alph*I17</f>
        <v>4.18163678076567</v>
      </c>
      <c r="L17" s="0" t="n">
        <f aca="false">ETR</f>
        <v>10.131745886274</v>
      </c>
      <c r="M17" s="0" t="n">
        <f aca="false">IkW</f>
        <v>29.0749668155124</v>
      </c>
      <c r="N17" s="0" t="n">
        <v>100</v>
      </c>
    </row>
    <row collapsed="false" customFormat="false" customHeight="false" hidden="false" ht="12.75" outlineLevel="0" r="18">
      <c r="B18" s="9" t="n">
        <v>52</v>
      </c>
      <c r="D18" s="0" t="n">
        <v>9.88</v>
      </c>
      <c r="E18" s="0" t="n">
        <f aca="false">ETR*TANHYP(alph*B18/ETR)</f>
        <v>9.58057820901894</v>
      </c>
      <c r="F18" s="0" t="n">
        <f aca="false">(E18-D18)^2</f>
        <v>0.0896534089143071</v>
      </c>
      <c r="I18" s="0" t="n">
        <f aca="false">4+I17</f>
        <v>16</v>
      </c>
      <c r="J18" s="0" t="n">
        <f aca="false">ETR*TANHYP(alph*I18/ETR)</f>
        <v>5.07343325740413</v>
      </c>
      <c r="K18" s="0" t="n">
        <f aca="false">alph*I18</f>
        <v>5.57551570768755</v>
      </c>
      <c r="L18" s="0" t="n">
        <f aca="false">ETR</f>
        <v>10.131745886274</v>
      </c>
    </row>
    <row collapsed="false" customFormat="false" customHeight="false" hidden="false" ht="12.75" outlineLevel="0" r="19">
      <c r="B19" s="9" t="n">
        <v>72</v>
      </c>
      <c r="D19" s="0" t="n">
        <v>10.044</v>
      </c>
      <c r="E19" s="0" t="n">
        <f aca="false">ETR*TANHYP(alph*B19/ETR)</f>
        <v>9.98960445297865</v>
      </c>
      <c r="F19" s="0" t="n">
        <f aca="false">(E19-D19)^2</f>
        <v>0.00295887553575194</v>
      </c>
      <c r="I19" s="0" t="n">
        <f aca="false">4+I18</f>
        <v>20</v>
      </c>
      <c r="J19" s="0" t="n">
        <f aca="false">ETR*TANHYP(alph*I19/ETR)</f>
        <v>6.04476571086443</v>
      </c>
      <c r="K19" s="0" t="n">
        <f aca="false">alph*I19</f>
        <v>6.96939463460944</v>
      </c>
      <c r="L19" s="0" t="n">
        <f aca="false">ETR</f>
        <v>10.131745886274</v>
      </c>
    </row>
    <row collapsed="false" customFormat="false" customHeight="false" hidden="false" ht="12.75" outlineLevel="0" r="20">
      <c r="B20" s="9" t="n">
        <v>104</v>
      </c>
      <c r="D20" s="0" t="n">
        <v>9.308</v>
      </c>
      <c r="E20" s="0" t="n">
        <f aca="false">ETR*TANHYP(alph*B20/ETR)</f>
        <v>10.1159164040858</v>
      </c>
      <c r="F20" s="0" t="n">
        <f aca="false">(E20-D20)^2</f>
        <v>0.652728915990869</v>
      </c>
      <c r="I20" s="0" t="n">
        <f aca="false">4+I19</f>
        <v>24</v>
      </c>
      <c r="J20" s="0" t="n">
        <f aca="false">ETR*TANHYP(alph*I20/ETR)</f>
        <v>6.86959298560332</v>
      </c>
      <c r="K20" s="0" t="n">
        <f aca="false">alph*I20</f>
        <v>8.36327356153133</v>
      </c>
      <c r="L20" s="0" t="n">
        <f aca="false">ETR</f>
        <v>10.131745886274</v>
      </c>
    </row>
    <row collapsed="false" customFormat="false" customHeight="false" hidden="false" ht="12.75" outlineLevel="0" r="21">
      <c r="B21" s="9" t="n">
        <v>149</v>
      </c>
      <c r="D21" s="0" t="n">
        <v>11.6965</v>
      </c>
      <c r="E21" s="0" t="n">
        <f aca="false">ETR*TANHYP(alph*B21/ETR)</f>
        <v>10.13102899141</v>
      </c>
      <c r="F21" s="0" t="n">
        <f aca="false">(E21-D21)^2</f>
        <v>2.45069947873583</v>
      </c>
      <c r="I21" s="0" t="n">
        <f aca="false">4+I20</f>
        <v>28</v>
      </c>
      <c r="J21" s="0" t="n">
        <f aca="false">ETR*TANHYP(alph*I21/ETR)</f>
        <v>7.55447656639807</v>
      </c>
      <c r="K21" s="0" t="n">
        <f aca="false">alph*I21</f>
        <v>9.75715248845322</v>
      </c>
      <c r="L21" s="0" t="n">
        <f aca="false">ETR</f>
        <v>10.131745886274</v>
      </c>
    </row>
    <row collapsed="false" customFormat="false" customHeight="false" hidden="false" ht="12.75" outlineLevel="0" r="22">
      <c r="B22" s="9" t="n">
        <v>218</v>
      </c>
      <c r="D22" s="0" t="n">
        <v>8.938</v>
      </c>
      <c r="E22" s="0" t="n">
        <f aca="false">ETR*TANHYP(alph*B22/ETR)</f>
        <v>10.1317396610265</v>
      </c>
      <c r="F22" s="0" t="n">
        <f aca="false">(E22-D22)^2</f>
        <v>1.42501437830775</v>
      </c>
      <c r="I22" s="0" t="n">
        <f aca="false">4+I21</f>
        <v>32</v>
      </c>
      <c r="J22" s="0" t="n">
        <f aca="false">ETR*TANHYP(alph*I22/ETR)</f>
        <v>8.11264666898011</v>
      </c>
      <c r="K22" s="0" t="n">
        <f aca="false">alph*I22</f>
        <v>11.1510314153751</v>
      </c>
      <c r="L22" s="0" t="n">
        <f aca="false">ETR</f>
        <v>10.131745886274</v>
      </c>
    </row>
    <row collapsed="false" customFormat="false" customHeight="false" hidden="false" ht="12.75" outlineLevel="0" r="23">
      <c r="B23" s="9"/>
      <c r="I23" s="0" t="n">
        <f aca="false">4+I22</f>
        <v>36</v>
      </c>
      <c r="J23" s="0" t="n">
        <f aca="false">ETR*TANHYP(alph*I23/ETR)</f>
        <v>8.56066981323416</v>
      </c>
      <c r="K23" s="0" t="n">
        <f aca="false">alph*I23</f>
        <v>12.544910342297</v>
      </c>
      <c r="L23" s="0" t="n">
        <f aca="false">ETR</f>
        <v>10.131745886274</v>
      </c>
    </row>
    <row collapsed="false" customFormat="false" customHeight="false" hidden="false" ht="12.75" outlineLevel="0" r="24">
      <c r="B24" s="9"/>
      <c r="I24" s="0" t="n">
        <f aca="false">4+I23</f>
        <v>40</v>
      </c>
      <c r="J24" s="0" t="n">
        <f aca="false">ETR*TANHYP(alph*I24/ETR)</f>
        <v>8.91590501545584</v>
      </c>
      <c r="K24" s="0" t="n">
        <f aca="false">alph*I24</f>
        <v>13.9387892692189</v>
      </c>
      <c r="L24" s="0" t="n">
        <f aca="false">ETR</f>
        <v>10.131745886274</v>
      </c>
    </row>
    <row collapsed="false" customFormat="false" customHeight="false" hidden="false" ht="12.75" outlineLevel="0" r="25">
      <c r="B25" s="9"/>
      <c r="I25" s="0" t="n">
        <f aca="false">4+I24</f>
        <v>44</v>
      </c>
      <c r="J25" s="0" t="n">
        <f aca="false">ETR*TANHYP(alph*I25/ETR)</f>
        <v>9.19484407305237</v>
      </c>
      <c r="K25" s="0" t="n">
        <f aca="false">alph*I25</f>
        <v>15.3326681961408</v>
      </c>
      <c r="L25" s="0" t="n">
        <f aca="false">ETR</f>
        <v>10.131745886274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9.41220617574652</v>
      </c>
      <c r="K26" s="0" t="n">
        <f aca="false">alph*I26</f>
        <v>16.7265471230627</v>
      </c>
      <c r="L26" s="0" t="n">
        <f aca="false">ETR</f>
        <v>10.131745886274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9.58057820901894</v>
      </c>
      <c r="K27" s="0" t="n">
        <f aca="false">alph*I27</f>
        <v>18.1204260499846</v>
      </c>
      <c r="L27" s="0" t="n">
        <f aca="false">ETR</f>
        <v>10.131745886274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9.71040064436046</v>
      </c>
      <c r="K28" s="0" t="n">
        <f aca="false">alph*I28</f>
        <v>19.5143049769064</v>
      </c>
      <c r="L28" s="0" t="n">
        <f aca="false">ETR</f>
        <v>10.131745886274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9.81014349019426</v>
      </c>
      <c r="K29" s="0" t="n">
        <f aca="false">alph*I29</f>
        <v>20.9081839038283</v>
      </c>
      <c r="L29" s="0" t="n">
        <f aca="false">ETR</f>
        <v>10.131745886274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9.88656649270072</v>
      </c>
      <c r="K30" s="0" t="n">
        <f aca="false">alph*I30</f>
        <v>22.3020628307502</v>
      </c>
      <c r="L30" s="0" t="n">
        <f aca="false">ETR</f>
        <v>10.131745886274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9.94499901396615</v>
      </c>
      <c r="K31" s="0" t="n">
        <f aca="false">alph*I31</f>
        <v>23.6959417576721</v>
      </c>
      <c r="L31" s="0" t="n">
        <f aca="false">ETR</f>
        <v>10.131745886274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9.98960445297865</v>
      </c>
      <c r="K32" s="0" t="n">
        <f aca="false">alph*I32</f>
        <v>25.089820684594</v>
      </c>
      <c r="L32" s="0" t="n">
        <f aca="false">ETR</f>
        <v>10.131745886274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10.0236130397614</v>
      </c>
      <c r="K33" s="0" t="n">
        <f aca="false">alph*I33</f>
        <v>26.4836996115159</v>
      </c>
      <c r="L33" s="0" t="n">
        <f aca="false">ETR</f>
        <v>10.131745886274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10.0495180253983</v>
      </c>
      <c r="K34" s="0" t="n">
        <f aca="false">alph*I34</f>
        <v>27.8775785384378</v>
      </c>
      <c r="L34" s="0" t="n">
        <f aca="false">ETR</f>
        <v>10.131745886274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10.0692362966439</v>
      </c>
      <c r="K35" s="0" t="n">
        <f aca="false">alph*I35</f>
        <v>29.2714574653597</v>
      </c>
      <c r="L35" s="0" t="n">
        <f aca="false">ETR</f>
        <v>10.131745886274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10.0842372504239</v>
      </c>
      <c r="K36" s="0" t="n">
        <f aca="false">alph*I36</f>
        <v>30.6653363922815</v>
      </c>
      <c r="L36" s="0" t="n">
        <f aca="false">ETR</f>
        <v>10.131745886274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10.0956447321105</v>
      </c>
      <c r="K37" s="0" t="n">
        <f aca="false">alph*I37</f>
        <v>32.0592153192034</v>
      </c>
      <c r="L37" s="0" t="n">
        <f aca="false">ETR</f>
        <v>10.131745886274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10.1043168358005</v>
      </c>
      <c r="K38" s="0" t="n">
        <f aca="false">alph*I38</f>
        <v>33.4530942461253</v>
      </c>
      <c r="L38" s="0" t="n">
        <f aca="false">ETR</f>
        <v>10.131745886274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10.1109079005715</v>
      </c>
      <c r="K39" s="0" t="n">
        <f aca="false">alph*I39</f>
        <v>34.8469731730472</v>
      </c>
      <c r="L39" s="0" t="n">
        <f aca="false">ETR</f>
        <v>10.131745886274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10.1159164040858</v>
      </c>
      <c r="K40" s="0" t="n">
        <f aca="false">alph*I40</f>
        <v>36.2408520999691</v>
      </c>
      <c r="L40" s="0" t="n">
        <f aca="false">ETR</f>
        <v>10.131745886274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10.1197218063346</v>
      </c>
      <c r="K41" s="0" t="n">
        <f aca="false">alph*I41</f>
        <v>37.634731026891</v>
      </c>
      <c r="L41" s="0" t="n">
        <f aca="false">ETR</f>
        <v>10.131745886274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10.1226128037948</v>
      </c>
      <c r="K42" s="0" t="n">
        <f aca="false">alph*I42</f>
        <v>39.0286099538129</v>
      </c>
      <c r="L42" s="0" t="n">
        <f aca="false">ETR</f>
        <v>10.131745886274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10.1248089453116</v>
      </c>
      <c r="K43" s="0" t="n">
        <f aca="false">alph*I43</f>
        <v>40.4224888807348</v>
      </c>
      <c r="L43" s="0" t="n">
        <f aca="false">ETR</f>
        <v>10.131745886274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10.1264771398882</v>
      </c>
      <c r="K44" s="0" t="n">
        <f aca="false">alph*I44</f>
        <v>41.8163678076567</v>
      </c>
      <c r="L44" s="0" t="n">
        <f aca="false">ETR</f>
        <v>10.131745886274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10.1277442465198</v>
      </c>
      <c r="K45" s="0" t="n">
        <f aca="false">alph*I45</f>
        <v>43.2102467345785</v>
      </c>
      <c r="L45" s="0" t="n">
        <f aca="false">ETR</f>
        <v>10.131745886274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10.1287066661869</v>
      </c>
      <c r="K46" s="0" t="n">
        <f aca="false">alph*I46</f>
        <v>44.6041256615004</v>
      </c>
      <c r="L46" s="0" t="n">
        <f aca="false">ETR</f>
        <v>10.131745886274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10.1294376442098</v>
      </c>
      <c r="K47" s="0" t="n">
        <f aca="false">alph*I47</f>
        <v>45.9980045884223</v>
      </c>
      <c r="L47" s="0" t="n">
        <f aca="false">ETR</f>
        <v>10.131745886274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10.1299928262649</v>
      </c>
      <c r="K48" s="0" t="n">
        <f aca="false">alph*I48</f>
        <v>47.3918835153442</v>
      </c>
      <c r="L48" s="0" t="n">
        <f aca="false">ETR</f>
        <v>10.131745886274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10.1304144838232</v>
      </c>
      <c r="K49" s="0" t="n">
        <f aca="false">alph*I49</f>
        <v>48.7857624422661</v>
      </c>
      <c r="L49" s="0" t="n">
        <f aca="false">ETR</f>
        <v>10.131745886274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10.1307347265853</v>
      </c>
      <c r="K50" s="0" t="n">
        <f aca="false">alph*I50</f>
        <v>50.179641369188</v>
      </c>
      <c r="L50" s="0" t="n">
        <f aca="false">ETR</f>
        <v>10.131745886274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10.1309779441475</v>
      </c>
      <c r="K51" s="0" t="n">
        <f aca="false">alph*I51</f>
        <v>51.5735202961099</v>
      </c>
      <c r="L51" s="0" t="n">
        <f aca="false">ETR</f>
        <v>10.131745886274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10.1311626614743</v>
      </c>
      <c r="K52" s="0" t="n">
        <f aca="false">alph*I52</f>
        <v>52.9673992230318</v>
      </c>
      <c r="L52" s="0" t="n">
        <f aca="false">ETR</f>
        <v>10.131745886274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10.1313029487018</v>
      </c>
      <c r="K53" s="0" t="n">
        <f aca="false">alph*I53</f>
        <v>54.3612781499537</v>
      </c>
      <c r="L53" s="0" t="n">
        <f aca="false">ETR</f>
        <v>10.131745886274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10.1314094922004</v>
      </c>
      <c r="K54" s="0" t="n">
        <f aca="false">alph*I54</f>
        <v>55.7551570768755</v>
      </c>
      <c r="L54" s="0" t="n">
        <f aca="false">ETR</f>
        <v>10.131745886274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10.1314904082186</v>
      </c>
      <c r="K55" s="0" t="n">
        <f aca="false">alph*I55</f>
        <v>57.1490360037974</v>
      </c>
      <c r="L55" s="0" t="n">
        <f aca="false">ETR</f>
        <v>10.131745886274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10.1315518609352</v>
      </c>
      <c r="K56" s="0" t="n">
        <f aca="false">alph*I56</f>
        <v>58.5429149307193</v>
      </c>
      <c r="L56" s="0" t="n">
        <f aca="false">ETR</f>
        <v>10.131745886274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10.1315985319168</v>
      </c>
      <c r="K57" s="0" t="n">
        <f aca="false">alph*I57</f>
        <v>59.9367938576412</v>
      </c>
      <c r="L57" s="0" t="n">
        <f aca="false">ETR</f>
        <v>10.131745886274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10.131633976692</v>
      </c>
      <c r="K58" s="0" t="n">
        <f aca="false">alph*I58</f>
        <v>61.3306727845631</v>
      </c>
      <c r="L58" s="0" t="n">
        <f aca="false">ETR</f>
        <v>10.131745886274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10.1316608955788</v>
      </c>
      <c r="K59" s="0" t="n">
        <f aca="false">alph*I59</f>
        <v>62.724551711485</v>
      </c>
      <c r="L59" s="0" t="n">
        <f aca="false">ETR</f>
        <v>10.131745886274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10.1316813393796</v>
      </c>
      <c r="K60" s="0" t="n">
        <f aca="false">alph*I60</f>
        <v>64.1184306384069</v>
      </c>
      <c r="L60" s="0" t="n">
        <f aca="false">ETR</f>
        <v>10.131745886274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10.131696865607</v>
      </c>
      <c r="K61" s="0" t="n">
        <f aca="false">alph*I61</f>
        <v>65.5123095653288</v>
      </c>
      <c r="L61" s="0" t="n">
        <f aca="false">ETR</f>
        <v>10.131745886274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10.1317086571343</v>
      </c>
      <c r="K62" s="0" t="n">
        <f aca="false">alph*I62</f>
        <v>66.9061884922507</v>
      </c>
      <c r="L62" s="0" t="n">
        <f aca="false">ETR</f>
        <v>10.131745886274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10.1317176123085</v>
      </c>
      <c r="K63" s="0" t="n">
        <f aca="false">alph*I63</f>
        <v>68.3000674191725</v>
      </c>
      <c r="L63" s="0" t="n">
        <f aca="false">ETR</f>
        <v>10.131745886274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10.1317244133889</v>
      </c>
      <c r="K64" s="0" t="n">
        <f aca="false">alph*I64</f>
        <v>69.6939463460944</v>
      </c>
      <c r="L64" s="0" t="n">
        <f aca="false">ETR</f>
        <v>10.131745886274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10.1317295785241</v>
      </c>
      <c r="K65" s="0" t="n">
        <f aca="false">alph*I65</f>
        <v>71.0878252730163</v>
      </c>
      <c r="L65" s="0" t="n">
        <f aca="false">ETR</f>
        <v>10.131745886274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10.131733501227</v>
      </c>
      <c r="K66" s="0" t="n">
        <f aca="false">alph*I66</f>
        <v>72.4817041999382</v>
      </c>
      <c r="L66" s="0" t="n">
        <f aca="false">ETR</f>
        <v>10.131745886274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10.1317364803546</v>
      </c>
      <c r="K67" s="0" t="n">
        <f aca="false">alph*I67</f>
        <v>73.8755831268601</v>
      </c>
      <c r="L67" s="0" t="n">
        <f aca="false">ETR</f>
        <v>10.131745886274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10.1317387428762</v>
      </c>
      <c r="K68" s="0" t="n">
        <f aca="false">alph*I68</f>
        <v>75.269462053782</v>
      </c>
      <c r="L68" s="0" t="n">
        <f aca="false">ETR</f>
        <v>10.131745886274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10.1317404611658</v>
      </c>
      <c r="K69" s="0" t="n">
        <f aca="false">alph*I69</f>
        <v>76.6633409807039</v>
      </c>
      <c r="L69" s="0" t="n">
        <f aca="false">ETR</f>
        <v>10.131745886274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10.1317417661341</v>
      </c>
      <c r="K70" s="0" t="n">
        <f aca="false">alph*I70</f>
        <v>78.0572199076258</v>
      </c>
      <c r="L70" s="0" t="n">
        <f aca="false">ETR</f>
        <v>10.131745886274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10.1317427572023</v>
      </c>
      <c r="K71" s="0" t="n">
        <f aca="false">alph*I71</f>
        <v>79.4510988345477</v>
      </c>
      <c r="L71" s="0" t="n">
        <f aca="false">ETR</f>
        <v>10.131745886274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10.1317435098766</v>
      </c>
      <c r="K72" s="0" t="n">
        <f aca="false">alph*I72</f>
        <v>80.8449777614695</v>
      </c>
      <c r="L72" s="0" t="n">
        <f aca="false">ETR</f>
        <v>10.131745886274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10.1317440815009</v>
      </c>
      <c r="K73" s="0" t="n">
        <f aca="false">alph*I73</f>
        <v>82.2388566883914</v>
      </c>
      <c r="L73" s="0" t="n">
        <f aca="false">ETR</f>
        <v>10.131745886274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10.1317445156253</v>
      </c>
      <c r="K74" s="0" t="n">
        <f aca="false">alph*I74</f>
        <v>83.6327356153133</v>
      </c>
      <c r="L74" s="0" t="n">
        <f aca="false">ETR</f>
        <v>10.131745886274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10.1317448453244</v>
      </c>
      <c r="K75" s="0" t="n">
        <f aca="false">alph*I75</f>
        <v>85.0266145422352</v>
      </c>
      <c r="L75" s="0" t="n">
        <f aca="false">ETR</f>
        <v>10.131745886274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10.1317450957169</v>
      </c>
      <c r="K76" s="0" t="n">
        <f aca="false">alph*I76</f>
        <v>86.4204934691571</v>
      </c>
      <c r="L76" s="0" t="n">
        <f aca="false">ETR</f>
        <v>10.131745886274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10.1317452858794</v>
      </c>
      <c r="K77" s="0" t="n">
        <f aca="false">alph*I77</f>
        <v>87.814372396079</v>
      </c>
      <c r="L77" s="0" t="n">
        <f aca="false">ETR</f>
        <v>10.131745886274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10.1317454302998</v>
      </c>
      <c r="K78" s="0" t="n">
        <f aca="false">alph*I78</f>
        <v>89.2082513230009</v>
      </c>
      <c r="L78" s="0" t="n">
        <f aca="false">ETR</f>
        <v>10.131745886274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10.1317455399809</v>
      </c>
      <c r="K79" s="0" t="n">
        <f aca="false">alph*I79</f>
        <v>90.6021302499228</v>
      </c>
      <c r="L79" s="0" t="n">
        <f aca="false">ETR</f>
        <v>10.131745886274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10.1317456232791</v>
      </c>
      <c r="K80" s="0" t="n">
        <f aca="false">alph*I80</f>
        <v>91.9960091768446</v>
      </c>
      <c r="L80" s="0" t="n">
        <f aca="false">ETR</f>
        <v>10.131745886274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7.51935</v>
      </c>
      <c r="I81" s="0" t="n">
        <f aca="false">4+I80</f>
        <v>268</v>
      </c>
      <c r="J81" s="0" t="n">
        <f aca="false">ETR*TANHYP(alph*I81/ETR)</f>
        <v>10.1317456865405</v>
      </c>
      <c r="K81" s="0" t="n">
        <f aca="false">alph*I81</f>
        <v>93.3898881037665</v>
      </c>
      <c r="L81" s="0" t="n">
        <f aca="false">ETR</f>
        <v>10.131745886274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10.1317457345849</v>
      </c>
      <c r="K82" s="0" t="n">
        <f aca="false">alph*I82</f>
        <v>94.7837670306884</v>
      </c>
      <c r="L82" s="0" t="n">
        <f aca="false">ETR</f>
        <v>10.131745886274</v>
      </c>
    </row>
    <row collapsed="false" customFormat="false" customHeight="false" hidden="false" ht="12.75" outlineLevel="0" r="83">
      <c r="D83" s="0" t="n">
        <f aca="false">(D14-$D$23)^2</f>
        <v>11.44130625</v>
      </c>
      <c r="E83" s="0" t="n">
        <f aca="false">(E14-$D$23)^2</f>
        <v>13.3968991156366</v>
      </c>
      <c r="I83" s="0" t="n">
        <f aca="false">4+I82</f>
        <v>276</v>
      </c>
      <c r="J83" s="0" t="n">
        <f aca="false">ETR*TANHYP(alph*I83/ETR)</f>
        <v>10.1317457710725</v>
      </c>
      <c r="K83" s="0" t="n">
        <f aca="false">alph*I83</f>
        <v>96.1776459576103</v>
      </c>
      <c r="L83" s="0" t="n">
        <f aca="false">ETR</f>
        <v>10.131745886274</v>
      </c>
    </row>
    <row collapsed="false" customFormat="false" customHeight="false" hidden="false" ht="12.75" outlineLevel="0" r="84">
      <c r="D84" s="0" t="n">
        <f aca="false">(D15-$D$23)^2</f>
        <v>28.387584</v>
      </c>
      <c r="E84" s="0" t="n">
        <f aca="false">(E15-$D$23)^2</f>
        <v>31.1080750664898</v>
      </c>
      <c r="I84" s="0" t="n">
        <f aca="false">4+I83</f>
        <v>280</v>
      </c>
      <c r="J84" s="0" t="n">
        <f aca="false">ETR*TANHYP(alph*I84/ETR)</f>
        <v>10.1317457987834</v>
      </c>
      <c r="K84" s="0" t="n">
        <f aca="false">alph*I84</f>
        <v>97.5715248845322</v>
      </c>
      <c r="L84" s="0" t="n">
        <f aca="false">ETR</f>
        <v>10.131745886274</v>
      </c>
    </row>
    <row collapsed="false" customFormat="false" customHeight="false" hidden="false" ht="12.75" outlineLevel="0" r="85">
      <c r="D85" s="0" t="n">
        <f aca="false">(D16-$D$23)^2</f>
        <v>58.430736</v>
      </c>
      <c r="E85" s="0" t="n">
        <f aca="false">(E16-$D$23)^2</f>
        <v>57.0701161922575</v>
      </c>
      <c r="I85" s="0" t="n">
        <f aca="false">4+I84</f>
        <v>284</v>
      </c>
      <c r="J85" s="0" t="n">
        <f aca="false">ETR*TANHYP(alph*I85/ETR)</f>
        <v>10.1317458198286</v>
      </c>
      <c r="K85" s="0" t="n">
        <f aca="false">alph*I85</f>
        <v>98.9654038114541</v>
      </c>
      <c r="L85" s="0" t="n">
        <f aca="false">ETR</f>
        <v>10.131745886274</v>
      </c>
    </row>
    <row collapsed="false" customFormat="false" customHeight="false" hidden="false" ht="12.75" outlineLevel="0" r="86">
      <c r="D86" s="0" t="n">
        <f aca="false">(D17-$D$23)^2</f>
        <v>80.50575625</v>
      </c>
      <c r="E86" s="0" t="n">
        <f aca="false">(E17-$D$23)^2</f>
        <v>74.9524647402433</v>
      </c>
      <c r="I86" s="0" t="n">
        <f aca="false">4+I85</f>
        <v>288</v>
      </c>
      <c r="J86" s="0" t="n">
        <f aca="false">ETR*TANHYP(alph*I86/ETR)</f>
        <v>10.1317458358115</v>
      </c>
      <c r="K86" s="0" t="n">
        <f aca="false">alph*I86</f>
        <v>100.359282738376</v>
      </c>
      <c r="L86" s="0" t="n">
        <f aca="false">ETR</f>
        <v>10.131745886274</v>
      </c>
    </row>
    <row collapsed="false" customFormat="false" customHeight="false" hidden="false" ht="12.75" outlineLevel="0" r="87">
      <c r="D87" s="0" t="n">
        <f aca="false">(D18-$D$23)^2</f>
        <v>97.6144</v>
      </c>
      <c r="E87" s="0" t="n">
        <f aca="false">(E18-$D$23)^2</f>
        <v>91.7874788191285</v>
      </c>
      <c r="I87" s="0" t="n">
        <f aca="false">4+I86</f>
        <v>292</v>
      </c>
      <c r="J87" s="0" t="n">
        <f aca="false">ETR*TANHYP(alph*I87/ETR)</f>
        <v>10.1317458479499</v>
      </c>
      <c r="K87" s="0" t="n">
        <f aca="false">alph*I87</f>
        <v>101.753161665298</v>
      </c>
      <c r="L87" s="0" t="n">
        <f aca="false">ETR</f>
        <v>10.131745886274</v>
      </c>
    </row>
    <row collapsed="false" customFormat="false" customHeight="false" hidden="false" ht="12.75" outlineLevel="0" r="88">
      <c r="D88" s="0" t="n">
        <f aca="false">(D19-$D$23)^2</f>
        <v>100.881936</v>
      </c>
      <c r="E88" s="0" t="n">
        <f aca="false">(E19-$D$23)^2</f>
        <v>99.7921971269709</v>
      </c>
      <c r="I88" s="0" t="n">
        <f aca="false">4+I87</f>
        <v>296</v>
      </c>
      <c r="J88" s="0" t="n">
        <f aca="false">ETR*TANHYP(alph*I88/ETR)</f>
        <v>10.1317458571685</v>
      </c>
      <c r="K88" s="0" t="n">
        <f aca="false">alph*I88</f>
        <v>103.14704059222</v>
      </c>
      <c r="L88" s="0" t="n">
        <f aca="false">ETR</f>
        <v>10.131745886274</v>
      </c>
    </row>
    <row collapsed="false" customFormat="false" customHeight="false" hidden="false" ht="12.75" outlineLevel="0" r="89">
      <c r="D89" s="0" t="n">
        <f aca="false">(D20-$D$23)^2</f>
        <v>86.638864</v>
      </c>
      <c r="E89" s="0" t="n">
        <f aca="false">(E20-$D$23)^2</f>
        <v>102.331764694451</v>
      </c>
      <c r="I89" s="0" t="n">
        <f aca="false">4+I88</f>
        <v>300</v>
      </c>
      <c r="J89" s="0" t="n">
        <f aca="false">ETR*TANHYP(alph*I89/ETR)</f>
        <v>10.1317458641696</v>
      </c>
      <c r="K89" s="0" t="n">
        <f aca="false">alph*I89</f>
        <v>104.540919519142</v>
      </c>
      <c r="L89" s="0" t="n">
        <f aca="false">ETR</f>
        <v>10.131745886274</v>
      </c>
    </row>
    <row collapsed="false" customFormat="false" customHeight="false" hidden="false" ht="12.75" outlineLevel="0" r="90">
      <c r="D90" s="0" t="n">
        <f aca="false">(D21-$D$23)^2</f>
        <v>136.80811225</v>
      </c>
      <c r="E90" s="0" t="n">
        <f aca="false">(E21-$D$23)^2</f>
        <v>102.63774842479</v>
      </c>
      <c r="I90" s="0" t="n">
        <f aca="false">4+I89</f>
        <v>304</v>
      </c>
      <c r="J90" s="0" t="n">
        <f aca="false">ETR*TANHYP(alph*I90/ETR)</f>
        <v>10.1317458694866</v>
      </c>
      <c r="K90" s="0" t="n">
        <f aca="false">alph*I90</f>
        <v>105.934798446064</v>
      </c>
      <c r="L90" s="0" t="n">
        <f aca="false">ETR</f>
        <v>10.131745886274</v>
      </c>
    </row>
    <row collapsed="false" customFormat="false" customHeight="false" hidden="false" ht="18.75" outlineLevel="0" r="91">
      <c r="D91" s="0" t="n">
        <f aca="false">(D22-$D$23)^2</f>
        <v>79.887844</v>
      </c>
      <c r="E91" s="0" t="n">
        <f aca="false">(E22-$D$23)^2</f>
        <v>102.652148558818</v>
      </c>
      <c r="I91" s="0" t="n">
        <f aca="false">4+I90</f>
        <v>308</v>
      </c>
      <c r="J91" s="0" t="n">
        <f aca="false">ETR*TANHYP(alph*I91/ETR)</f>
        <v>10.1317458735247</v>
      </c>
      <c r="K91" s="0" t="n">
        <f aca="false">alph*I91</f>
        <v>107.328677372985</v>
      </c>
      <c r="L91" s="0" t="n">
        <f aca="false">ETR</f>
        <v>10.131745886274</v>
      </c>
      <c r="P91" s="10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10.1317458765914</v>
      </c>
      <c r="K92" s="0" t="n">
        <f aca="false">alph*I92</f>
        <v>108.722556299907</v>
      </c>
      <c r="L92" s="0" t="n">
        <f aca="false">ETR</f>
        <v>10.131745886274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10.1317458789205</v>
      </c>
      <c r="K93" s="0" t="n">
        <f aca="false">alph*I93</f>
        <v>110.116435226829</v>
      </c>
      <c r="L93" s="0" t="n">
        <f aca="false">ETR</f>
        <v>10.131745886274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10.131745886274</v>
      </c>
      <c r="K94" s="0" t="n">
        <f aca="false">alph*I94</f>
        <v>174.234865865236</v>
      </c>
      <c r="L94" s="0" t="n">
        <f aca="false">ETR</f>
        <v>10.131745886274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1"/>
      <c r="C127" s="11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1"/>
      <c r="C128" s="11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1"/>
      <c r="C129" s="11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1"/>
      <c r="C130" s="11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1"/>
      <c r="C131" s="11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1"/>
      <c r="C132" s="11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1"/>
      <c r="C133" s="11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1"/>
      <c r="C134" s="11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1"/>
      <c r="C135" s="11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1"/>
      <c r="C136" s="11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1"/>
      <c r="C137" s="11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1"/>
      <c r="C138" s="11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1"/>
      <c r="C139" s="11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1"/>
      <c r="C140" s="11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1"/>
      <c r="C141" s="11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1"/>
      <c r="C142" s="11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1"/>
      <c r="C143" s="11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1"/>
      <c r="C144" s="11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2"/>
      <c r="B145" s="11"/>
      <c r="C145" s="11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1"/>
      <c r="C146" s="11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1"/>
      <c r="C147" s="11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1"/>
      <c r="C148" s="11"/>
      <c r="D148" s="11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1"/>
      <c r="C149" s="11"/>
      <c r="D149" s="11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1"/>
      <c r="C150" s="11"/>
      <c r="D150" s="11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1"/>
      <c r="C151" s="11"/>
      <c r="D151" s="11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1"/>
      <c r="C152" s="11"/>
      <c r="D152" s="11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1"/>
      <c r="C153" s="11"/>
      <c r="D153" s="11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1"/>
      <c r="C154" s="11"/>
      <c r="D154" s="11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1"/>
      <c r="C155" s="11"/>
      <c r="D155" s="11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1"/>
      <c r="C156" s="11"/>
      <c r="D156" s="11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1"/>
      <c r="C157" s="11"/>
      <c r="D157" s="11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1"/>
      <c r="C158" s="11"/>
      <c r="D158" s="11"/>
    </row>
    <row collapsed="false" customFormat="false" customHeight="false" hidden="false" ht="12.75" outlineLevel="0" r="159">
      <c r="B159" s="11"/>
      <c r="C159" s="0" t="s">
        <v>16</v>
      </c>
      <c r="D159" s="4" t="n">
        <f aca="false">SUM(D82:D91)</f>
        <v>680.59653875</v>
      </c>
      <c r="E159" s="4" t="n">
        <f aca="false">SUM(E82:E91)</f>
        <v>675.728892738786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2013-09-25T22:05:55.00Z</dcterms:modified>
  <cp:revision>0</cp:revision>
</cp:coreProperties>
</file>