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9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<sst xmlns="http://schemas.openxmlformats.org/spreadsheetml/2006/main" count="18" uniqueCount="17">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</sst>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#,##0.00" numFmtId="166"/>
    <numFmt formatCode="#,##0.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9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0.314</c:v>
                </c:pt>
                <c:pt idx="2">
                  <c:v>4.3365</c:v>
                </c:pt>
                <c:pt idx="3">
                  <c:v>5.88</c:v>
                </c:pt>
                <c:pt idx="4">
                  <c:v>4.9395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1.14240577504437</c:v>
                </c:pt>
                <c:pt idx="2">
                  <c:v>2.18713430307295</c:v>
                </c:pt>
                <c:pt idx="3">
                  <c:v>3.06728319460725</c:v>
                </c:pt>
                <c:pt idx="4">
                  <c:v>3.75895659346974</c:v>
                </c:pt>
                <c:pt idx="5">
                  <c:v>4.27339394073558</c:v>
                </c:pt>
                <c:pt idx="6">
                  <c:v>4.64055254009104</c:v>
                </c:pt>
                <c:pt idx="7">
                  <c:v>4.89495261269988</c:v>
                </c:pt>
                <c:pt idx="8">
                  <c:v>5.06762840738073</c:v>
                </c:pt>
                <c:pt idx="9">
                  <c:v>5.18320003919242</c:v>
                </c:pt>
                <c:pt idx="10">
                  <c:v>5.25982717128889</c:v>
                </c:pt>
                <c:pt idx="11">
                  <c:v>5.31031641269543</c:v>
                </c:pt>
                <c:pt idx="12">
                  <c:v>5.34344662954943</c:v>
                </c:pt>
                <c:pt idx="13">
                  <c:v>5.36512735242925</c:v>
                </c:pt>
                <c:pt idx="14">
                  <c:v>5.37929028943429</c:v>
                </c:pt>
                <c:pt idx="15">
                  <c:v>5.38853151959902</c:v>
                </c:pt>
                <c:pt idx="16">
                  <c:v>5.39455680903475</c:v>
                </c:pt>
                <c:pt idx="17">
                  <c:v>5.39848336630997</c:v>
                </c:pt>
                <c:pt idx="18">
                  <c:v>5.40104140094522</c:v>
                </c:pt>
                <c:pt idx="19">
                  <c:v>5.4027075352006</c:v>
                </c:pt>
                <c:pt idx="20">
                  <c:v>5.40379259669312</c:v>
                </c:pt>
                <c:pt idx="21">
                  <c:v>5.40449917474705</c:v>
                </c:pt>
                <c:pt idx="22">
                  <c:v>5.40495926266023</c:v>
                </c:pt>
                <c:pt idx="23">
                  <c:v>5.40525883737296</c:v>
                </c:pt>
                <c:pt idx="24">
                  <c:v>5.40545389315616</c:v>
                </c:pt>
                <c:pt idx="25">
                  <c:v>5.40558089369924</c:v>
                </c:pt>
                <c:pt idx="26">
                  <c:v>5.4056635827128</c:v>
                </c:pt>
                <c:pt idx="27">
                  <c:v>5.40571742048803</c:v>
                </c:pt>
                <c:pt idx="28">
                  <c:v>5.40575247343092</c:v>
                </c:pt>
                <c:pt idx="29">
                  <c:v>5.4057752957945</c:v>
                </c:pt>
                <c:pt idx="30">
                  <c:v>5.40579015501212</c:v>
                </c:pt>
                <c:pt idx="31">
                  <c:v>5.40579982956133</c:v>
                </c:pt>
                <c:pt idx="32">
                  <c:v>5.40580612846824</c:v>
                </c:pt>
                <c:pt idx="33">
                  <c:v>5.40581022955934</c:v>
                </c:pt>
                <c:pt idx="34">
                  <c:v>5.40581289969605</c:v>
                </c:pt>
                <c:pt idx="35">
                  <c:v>5.4058146381672</c:v>
                </c:pt>
                <c:pt idx="36">
                  <c:v>5.40581577004986</c:v>
                </c:pt>
                <c:pt idx="37">
                  <c:v>5.40581650699524</c:v>
                </c:pt>
                <c:pt idx="38">
                  <c:v>5.40581698680508</c:v>
                </c:pt>
                <c:pt idx="39">
                  <c:v>5.4058172991993</c:v>
                </c:pt>
                <c:pt idx="40">
                  <c:v>5.40581750259269</c:v>
                </c:pt>
                <c:pt idx="41">
                  <c:v>5.40581763501789</c:v>
                </c:pt>
                <c:pt idx="42">
                  <c:v>5.40581772123719</c:v>
                </c:pt>
                <c:pt idx="43">
                  <c:v>5.40581777737278</c:v>
                </c:pt>
                <c:pt idx="44">
                  <c:v>5.40581781392149</c:v>
                </c:pt>
                <c:pt idx="45">
                  <c:v>5.4058178377176</c:v>
                </c:pt>
                <c:pt idx="46">
                  <c:v>5.40581785321075</c:v>
                </c:pt>
                <c:pt idx="47">
                  <c:v>5.40581786329801</c:v>
                </c:pt>
                <c:pt idx="48">
                  <c:v>5.40581786986562</c:v>
                </c:pt>
                <c:pt idx="49">
                  <c:v>5.40581787414166</c:v>
                </c:pt>
                <c:pt idx="50">
                  <c:v>5.40581787692569</c:v>
                </c:pt>
                <c:pt idx="51">
                  <c:v>5.40581787873832</c:v>
                </c:pt>
                <c:pt idx="52">
                  <c:v>5.40581787991849</c:v>
                </c:pt>
                <c:pt idx="53">
                  <c:v>5.40581788068687</c:v>
                </c:pt>
                <c:pt idx="54">
                  <c:v>5.40581788118714</c:v>
                </c:pt>
                <c:pt idx="55">
                  <c:v>5.40581788151286</c:v>
                </c:pt>
                <c:pt idx="56">
                  <c:v>5.40581788172493</c:v>
                </c:pt>
                <c:pt idx="57">
                  <c:v>5.40581788186301</c:v>
                </c:pt>
                <c:pt idx="58">
                  <c:v>5.4058178819529</c:v>
                </c:pt>
                <c:pt idx="59">
                  <c:v>5.40581788201143</c:v>
                </c:pt>
                <c:pt idx="60">
                  <c:v>5.40581788204954</c:v>
                </c:pt>
                <c:pt idx="61">
                  <c:v>5.40581788207435</c:v>
                </c:pt>
                <c:pt idx="62">
                  <c:v>5.40581788209051</c:v>
                </c:pt>
                <c:pt idx="63">
                  <c:v>5.40581788210102</c:v>
                </c:pt>
                <c:pt idx="64">
                  <c:v>5.40581788210787</c:v>
                </c:pt>
                <c:pt idx="65">
                  <c:v>5.40581788211233</c:v>
                </c:pt>
                <c:pt idx="66">
                  <c:v>5.40581788211523</c:v>
                </c:pt>
                <c:pt idx="67">
                  <c:v>5.40581788211712</c:v>
                </c:pt>
                <c:pt idx="68">
                  <c:v>5.40581788211835</c:v>
                </c:pt>
                <c:pt idx="69">
                  <c:v>5.40581788211915</c:v>
                </c:pt>
                <c:pt idx="70">
                  <c:v>5.40581788211968</c:v>
                </c:pt>
                <c:pt idx="71">
                  <c:v>5.40581788212002</c:v>
                </c:pt>
                <c:pt idx="72">
                  <c:v>5.40581788212024</c:v>
                </c:pt>
                <c:pt idx="73">
                  <c:v>5.40581788212038</c:v>
                </c:pt>
                <c:pt idx="74">
                  <c:v>5.40581788212047</c:v>
                </c:pt>
                <c:pt idx="75">
                  <c:v>5.40581788212054</c:v>
                </c:pt>
                <c:pt idx="76">
                  <c:v>5.40581788212058</c:v>
                </c:pt>
                <c:pt idx="77">
                  <c:v>5.4058178821206</c:v>
                </c:pt>
                <c:pt idx="78">
                  <c:v>5.40581788212062</c:v>
                </c:pt>
                <c:pt idx="79">
                  <c:v>5.40581788212063</c:v>
                </c:pt>
                <c:pt idx="80">
                  <c:v>5.40581788212065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1.15988312805838</c:v>
                </c:pt>
                <c:pt idx="2">
                  <c:v>2.31976625611677</c:v>
                </c:pt>
                <c:pt idx="3">
                  <c:v>3.47964938417515</c:v>
                </c:pt>
                <c:pt idx="4">
                  <c:v>4.63953251223354</c:v>
                </c:pt>
                <c:pt idx="5">
                  <c:v>5.79941564029192</c:v>
                </c:pt>
                <c:pt idx="6">
                  <c:v>6.9592987683503</c:v>
                </c:pt>
                <c:pt idx="7">
                  <c:v>8.11918189640869</c:v>
                </c:pt>
                <c:pt idx="8">
                  <c:v>9.27906502446707</c:v>
                </c:pt>
                <c:pt idx="9">
                  <c:v>10.4389481525255</c:v>
                </c:pt>
                <c:pt idx="10">
                  <c:v>11.5988312805838</c:v>
                </c:pt>
                <c:pt idx="11">
                  <c:v>12.7587144086422</c:v>
                </c:pt>
                <c:pt idx="12">
                  <c:v>13.9185975367006</c:v>
                </c:pt>
                <c:pt idx="13">
                  <c:v>15.078480664759</c:v>
                </c:pt>
                <c:pt idx="14">
                  <c:v>16.2383637928174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5.40581788212065</c:v>
                </c:pt>
                <c:pt idx="1">
                  <c:v>5.40581788212065</c:v>
                </c:pt>
                <c:pt idx="2">
                  <c:v>5.40581788212065</c:v>
                </c:pt>
                <c:pt idx="3">
                  <c:v>5.40581788212065</c:v>
                </c:pt>
                <c:pt idx="4">
                  <c:v>5.40581788212065</c:v>
                </c:pt>
                <c:pt idx="5">
                  <c:v>5.40581788212065</c:v>
                </c:pt>
                <c:pt idx="6">
                  <c:v>5.40581788212065</c:v>
                </c:pt>
                <c:pt idx="7">
                  <c:v>5.40581788212065</c:v>
                </c:pt>
                <c:pt idx="8">
                  <c:v>5.40581788212065</c:v>
                </c:pt>
                <c:pt idx="9">
                  <c:v>5.40581788212065</c:v>
                </c:pt>
                <c:pt idx="10">
                  <c:v>5.40581788212065</c:v>
                </c:pt>
                <c:pt idx="11">
                  <c:v>5.40581788212065</c:v>
                </c:pt>
                <c:pt idx="12">
                  <c:v>5.40581788212065</c:v>
                </c:pt>
                <c:pt idx="13">
                  <c:v>5.40581788212065</c:v>
                </c:pt>
                <c:pt idx="14">
                  <c:v>5.40581788212065</c:v>
                </c:pt>
                <c:pt idx="15">
                  <c:v>5.40581788212065</c:v>
                </c:pt>
                <c:pt idx="16">
                  <c:v>5.40581788212065</c:v>
                </c:pt>
                <c:pt idx="17">
                  <c:v>5.40581788212065</c:v>
                </c:pt>
                <c:pt idx="18">
                  <c:v>5.40581788212065</c:v>
                </c:pt>
                <c:pt idx="19">
                  <c:v>5.40581788212065</c:v>
                </c:pt>
                <c:pt idx="20">
                  <c:v>5.40581788212065</c:v>
                </c:pt>
                <c:pt idx="21">
                  <c:v>5.40581788212065</c:v>
                </c:pt>
                <c:pt idx="22">
                  <c:v>5.40581788212065</c:v>
                </c:pt>
                <c:pt idx="23">
                  <c:v>5.40581788212065</c:v>
                </c:pt>
                <c:pt idx="24">
                  <c:v>5.40581788212065</c:v>
                </c:pt>
                <c:pt idx="25">
                  <c:v>5.40581788212065</c:v>
                </c:pt>
                <c:pt idx="26">
                  <c:v>5.40581788212065</c:v>
                </c:pt>
                <c:pt idx="27">
                  <c:v>5.40581788212065</c:v>
                </c:pt>
                <c:pt idx="28">
                  <c:v>5.40581788212065</c:v>
                </c:pt>
                <c:pt idx="29">
                  <c:v>5.40581788212065</c:v>
                </c:pt>
                <c:pt idx="30">
                  <c:v>5.40581788212065</c:v>
                </c:pt>
                <c:pt idx="31">
                  <c:v>5.40581788212065</c:v>
                </c:pt>
                <c:pt idx="32">
                  <c:v>5.40581788212065</c:v>
                </c:pt>
                <c:pt idx="33">
                  <c:v>5.40581788212065</c:v>
                </c:pt>
                <c:pt idx="34">
                  <c:v>5.40581788212065</c:v>
                </c:pt>
                <c:pt idx="35">
                  <c:v>5.40581788212065</c:v>
                </c:pt>
                <c:pt idx="36">
                  <c:v>5.40581788212065</c:v>
                </c:pt>
                <c:pt idx="37">
                  <c:v>5.40581788212065</c:v>
                </c:pt>
                <c:pt idx="38">
                  <c:v>5.40581788212065</c:v>
                </c:pt>
                <c:pt idx="39">
                  <c:v>5.40581788212065</c:v>
                </c:pt>
                <c:pt idx="40">
                  <c:v>5.40581788212065</c:v>
                </c:pt>
                <c:pt idx="41">
                  <c:v>5.40581788212065</c:v>
                </c:pt>
                <c:pt idx="42">
                  <c:v>5.40581788212065</c:v>
                </c:pt>
                <c:pt idx="43">
                  <c:v>5.40581788212065</c:v>
                </c:pt>
                <c:pt idx="44">
                  <c:v>5.40581788212065</c:v>
                </c:pt>
                <c:pt idx="45">
                  <c:v>5.40581788212065</c:v>
                </c:pt>
                <c:pt idx="46">
                  <c:v>5.40581788212065</c:v>
                </c:pt>
                <c:pt idx="47">
                  <c:v>5.40581788212065</c:v>
                </c:pt>
                <c:pt idx="48">
                  <c:v>5.40581788212065</c:v>
                </c:pt>
                <c:pt idx="49">
                  <c:v>5.40581788212065</c:v>
                </c:pt>
                <c:pt idx="50">
                  <c:v>5.40581788212065</c:v>
                </c:pt>
                <c:pt idx="51">
                  <c:v>5.40581788212065</c:v>
                </c:pt>
                <c:pt idx="52">
                  <c:v>5.40581788212065</c:v>
                </c:pt>
                <c:pt idx="53">
                  <c:v>5.40581788212065</c:v>
                </c:pt>
                <c:pt idx="54">
                  <c:v>5.40581788212065</c:v>
                </c:pt>
                <c:pt idx="55">
                  <c:v>5.40581788212065</c:v>
                </c:pt>
                <c:pt idx="56">
                  <c:v>5.40581788212065</c:v>
                </c:pt>
                <c:pt idx="57">
                  <c:v>5.40581788212065</c:v>
                </c:pt>
                <c:pt idx="58">
                  <c:v>5.40581788212065</c:v>
                </c:pt>
                <c:pt idx="59">
                  <c:v>5.40581788212065</c:v>
                </c:pt>
                <c:pt idx="60">
                  <c:v>5.40581788212065</c:v>
                </c:pt>
                <c:pt idx="61">
                  <c:v>5.40581788212065</c:v>
                </c:pt>
                <c:pt idx="62">
                  <c:v>5.40581788212065</c:v>
                </c:pt>
                <c:pt idx="63">
                  <c:v>5.40581788212065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18.6426295937932</c:v>
                </c:pt>
                <c:pt idx="1">
                  <c:v>18.6426295937932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18.6426295937932</c:v>
                </c:pt>
                <c:pt idx="1">
                  <c:v>18.6426295937932</c:v>
                </c:pt>
                <c:pt idx="2">
                  <c:v>18.6426295937932</c:v>
                </c:pt>
                <c:pt idx="3">
                  <c:v>18.6426295937932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3998395"/>
        <c:axId val="5216598"/>
      </c:scatterChart>
      <c:valAx>
        <c:axId val="3998395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216598"/>
        <c:crossesAt val="0"/>
      </c:valAx>
      <c:valAx>
        <c:axId val="5216598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3998395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9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12" activeCellId="0" pane="topLeft" sqref="C12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5.40581788212065</v>
      </c>
      <c r="D3" s="4"/>
    </row>
    <row collapsed="false" customFormat="false" customHeight="false" hidden="false" ht="12.75" outlineLevel="0" r="4">
      <c r="A4" s="0" t="s">
        <v>1</v>
      </c>
      <c r="B4" s="5" t="n">
        <v>0.289970782014596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18.6426295937932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0.470377720152841</v>
      </c>
      <c r="B10" s="0" t="n">
        <f aca="false">E159/D159</f>
        <v>0.993703427368832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10" t="n">
        <v>0.314</v>
      </c>
      <c r="E14" s="0" t="n">
        <f aca="false">ETR*TANH(alph*B14/ETR)</f>
        <v>0.289692990421101</v>
      </c>
      <c r="F14" s="0" t="n">
        <f aca="false">(E14-D14)^2</f>
        <v>0.000590830714668695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5.40581788212065</v>
      </c>
      <c r="M14" s="0" t="n">
        <f aca="false">IkW</f>
        <v>18.6426295937932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10" t="n">
        <v>4.3365</v>
      </c>
      <c r="E15" s="0" t="n">
        <f aca="false">ETR*TANH(alph*B15/ETR)</f>
        <v>4.37763652249481</v>
      </c>
      <c r="F15" s="0" t="n">
        <f aca="false">(E15-D15)^2</f>
        <v>0.0016922134829663</v>
      </c>
      <c r="I15" s="0" t="n">
        <f aca="false">4+I14</f>
        <v>4</v>
      </c>
      <c r="J15" s="0" t="n">
        <f aca="false">ETR*TANHYP(alph*I15/ETR)</f>
        <v>1.14240577504437</v>
      </c>
      <c r="K15" s="0" t="n">
        <f aca="false">alph*I15</f>
        <v>1.15988312805838</v>
      </c>
      <c r="L15" s="0" t="n">
        <f aca="false">ETR</f>
        <v>5.40581788212065</v>
      </c>
      <c r="M15" s="0" t="n">
        <f aca="false">IkW</f>
        <v>18.6426295937932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10" t="n">
        <v>5.88</v>
      </c>
      <c r="E16" s="0" t="n">
        <f aca="false">ETR*TANH(alph*B16/ETR)</f>
        <v>5.37929028943429</v>
      </c>
      <c r="F16" s="0" t="n">
        <f aca="false">(E16-D16)^2</f>
        <v>0.250710214254797</v>
      </c>
      <c r="I16" s="0" t="n">
        <f aca="false">4+I15</f>
        <v>8</v>
      </c>
      <c r="J16" s="0" t="n">
        <f aca="false">ETR*TANHYP(alph*I16/ETR)</f>
        <v>2.18713430307295</v>
      </c>
      <c r="K16" s="0" t="n">
        <f aca="false">alph*I16</f>
        <v>2.31976625611677</v>
      </c>
      <c r="L16" s="0" t="n">
        <f aca="false">ETR</f>
        <v>5.40581788212065</v>
      </c>
      <c r="M16" s="0" t="n">
        <f aca="false">IkW</f>
        <v>18.6426295937932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10" t="n">
        <v>4.9395</v>
      </c>
      <c r="E17" s="0" t="n">
        <f aca="false">ETR*TANH(alph*B17/ETR)</f>
        <v>5.40574506614055</v>
      </c>
      <c r="F17" s="0" t="n">
        <f aca="false">(E17-D17)^2</f>
        <v>0.217384461700409</v>
      </c>
      <c r="I17" s="0" t="n">
        <f aca="false">4+I16</f>
        <v>12</v>
      </c>
      <c r="J17" s="0" t="n">
        <f aca="false">ETR*TANHYP(alph*I17/ETR)</f>
        <v>3.06728319460725</v>
      </c>
      <c r="K17" s="0" t="n">
        <f aca="false">alph*I17</f>
        <v>3.47964938417515</v>
      </c>
      <c r="L17" s="0" t="n">
        <f aca="false">ETR</f>
        <v>5.40581788212065</v>
      </c>
      <c r="M17" s="0" t="n">
        <f aca="false">IkW</f>
        <v>18.6426295937932</v>
      </c>
      <c r="N17" s="0" t="n">
        <v>100</v>
      </c>
    </row>
    <row collapsed="false" customFormat="false" customHeight="false" hidden="false" ht="12.75" outlineLevel="0" r="18">
      <c r="B18" s="11"/>
      <c r="D18" s="9"/>
      <c r="I18" s="0" t="n">
        <f aca="false">4+I17</f>
        <v>16</v>
      </c>
      <c r="J18" s="0" t="n">
        <f aca="false">ETR*TANHYP(alph*I18/ETR)</f>
        <v>3.75895659346974</v>
      </c>
      <c r="K18" s="0" t="n">
        <f aca="false">alph*I18</f>
        <v>4.63953251223354</v>
      </c>
      <c r="L18" s="0" t="n">
        <f aca="false">ETR</f>
        <v>5.40581788212065</v>
      </c>
    </row>
    <row collapsed="false" customFormat="false" customHeight="false" hidden="false" ht="12.75" outlineLevel="0" r="19">
      <c r="B19" s="11"/>
      <c r="I19" s="0" t="n">
        <f aca="false">4+I18</f>
        <v>20</v>
      </c>
      <c r="J19" s="0" t="n">
        <f aca="false">ETR*TANHYP(alph*I19/ETR)</f>
        <v>4.27339394073558</v>
      </c>
      <c r="K19" s="0" t="n">
        <f aca="false">alph*I19</f>
        <v>5.79941564029192</v>
      </c>
      <c r="L19" s="0" t="n">
        <f aca="false">ETR</f>
        <v>5.40581788212065</v>
      </c>
    </row>
    <row collapsed="false" customFormat="false" customHeight="false" hidden="false" ht="12.75" outlineLevel="0" r="20">
      <c r="B20" s="11"/>
      <c r="I20" s="0" t="n">
        <f aca="false">4+I19</f>
        <v>24</v>
      </c>
      <c r="J20" s="0" t="n">
        <f aca="false">ETR*TANHYP(alph*I20/ETR)</f>
        <v>4.64055254009104</v>
      </c>
      <c r="K20" s="0" t="n">
        <f aca="false">alph*I20</f>
        <v>6.9592987683503</v>
      </c>
      <c r="L20" s="0" t="n">
        <f aca="false">ETR</f>
        <v>5.40581788212065</v>
      </c>
    </row>
    <row collapsed="false" customFormat="false" customHeight="false" hidden="false" ht="12.75" outlineLevel="0" r="21">
      <c r="B21" s="11"/>
      <c r="I21" s="0" t="n">
        <f aca="false">4+I20</f>
        <v>28</v>
      </c>
      <c r="J21" s="0" t="n">
        <f aca="false">ETR*TANHYP(alph*I21/ETR)</f>
        <v>4.89495261269988</v>
      </c>
      <c r="K21" s="0" t="n">
        <f aca="false">alph*I21</f>
        <v>8.11918189640869</v>
      </c>
      <c r="L21" s="0" t="n">
        <f aca="false">ETR</f>
        <v>5.40581788212065</v>
      </c>
    </row>
    <row collapsed="false" customFormat="false" customHeight="false" hidden="false" ht="12.75" outlineLevel="0" r="22">
      <c r="B22" s="11"/>
      <c r="I22" s="0" t="n">
        <f aca="false">4+I21</f>
        <v>32</v>
      </c>
      <c r="J22" s="0" t="n">
        <f aca="false">ETR*TANHYP(alph*I22/ETR)</f>
        <v>5.06762840738073</v>
      </c>
      <c r="K22" s="0" t="n">
        <f aca="false">alph*I22</f>
        <v>9.27906502446707</v>
      </c>
      <c r="L22" s="0" t="n">
        <f aca="false">ETR</f>
        <v>5.40581788212065</v>
      </c>
    </row>
    <row collapsed="false" customFormat="false" customHeight="false" hidden="false" ht="12.75" outlineLevel="0" r="23">
      <c r="B23" s="11"/>
      <c r="I23" s="0" t="n">
        <f aca="false">4+I22</f>
        <v>36</v>
      </c>
      <c r="J23" s="0" t="n">
        <f aca="false">ETR*TANHYP(alph*I23/ETR)</f>
        <v>5.18320003919242</v>
      </c>
      <c r="K23" s="0" t="n">
        <f aca="false">alph*I23</f>
        <v>10.4389481525255</v>
      </c>
      <c r="L23" s="0" t="n">
        <f aca="false">ETR</f>
        <v>5.40581788212065</v>
      </c>
    </row>
    <row collapsed="false" customFormat="false" customHeight="false" hidden="false" ht="12.75" outlineLevel="0" r="24">
      <c r="B24" s="11"/>
      <c r="I24" s="0" t="n">
        <f aca="false">4+I23</f>
        <v>40</v>
      </c>
      <c r="J24" s="0" t="n">
        <f aca="false">ETR*TANHYP(alph*I24/ETR)</f>
        <v>5.25982717128889</v>
      </c>
      <c r="K24" s="0" t="n">
        <f aca="false">alph*I24</f>
        <v>11.5988312805838</v>
      </c>
      <c r="L24" s="0" t="n">
        <f aca="false">ETR</f>
        <v>5.40581788212065</v>
      </c>
    </row>
    <row collapsed="false" customFormat="false" customHeight="false" hidden="false" ht="12.75" outlineLevel="0" r="25">
      <c r="B25" s="11"/>
      <c r="I25" s="0" t="n">
        <f aca="false">4+I24</f>
        <v>44</v>
      </c>
      <c r="J25" s="0" t="n">
        <f aca="false">ETR*TANHYP(alph*I25/ETR)</f>
        <v>5.31031641269543</v>
      </c>
      <c r="K25" s="0" t="n">
        <f aca="false">alph*I25</f>
        <v>12.7587144086422</v>
      </c>
      <c r="L25" s="0" t="n">
        <f aca="false">ETR</f>
        <v>5.40581788212065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5.34344662954943</v>
      </c>
      <c r="K26" s="0" t="n">
        <f aca="false">alph*I26</f>
        <v>13.9185975367006</v>
      </c>
      <c r="L26" s="0" t="n">
        <f aca="false">ETR</f>
        <v>5.40581788212065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5.36512735242925</v>
      </c>
      <c r="K27" s="0" t="n">
        <f aca="false">alph*I27</f>
        <v>15.078480664759</v>
      </c>
      <c r="L27" s="0" t="n">
        <f aca="false">ETR</f>
        <v>5.40581788212065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5.37929028943429</v>
      </c>
      <c r="K28" s="0" t="n">
        <f aca="false">alph*I28</f>
        <v>16.2383637928174</v>
      </c>
      <c r="L28" s="0" t="n">
        <f aca="false">ETR</f>
        <v>5.40581788212065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5.38853151959902</v>
      </c>
      <c r="K29" s="0" t="n">
        <f aca="false">alph*I29</f>
        <v>17.3982469208758</v>
      </c>
      <c r="L29" s="0" t="n">
        <f aca="false">ETR</f>
        <v>5.40581788212065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5.39455680903475</v>
      </c>
      <c r="K30" s="0" t="n">
        <f aca="false">alph*I30</f>
        <v>18.5581300489341</v>
      </c>
      <c r="L30" s="0" t="n">
        <f aca="false">ETR</f>
        <v>5.40581788212065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5.39848336630997</v>
      </c>
      <c r="K31" s="0" t="n">
        <f aca="false">alph*I31</f>
        <v>19.7180131769925</v>
      </c>
      <c r="L31" s="0" t="n">
        <f aca="false">ETR</f>
        <v>5.40581788212065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5.40104140094522</v>
      </c>
      <c r="K32" s="0" t="n">
        <f aca="false">alph*I32</f>
        <v>20.8778963050509</v>
      </c>
      <c r="L32" s="0" t="n">
        <f aca="false">ETR</f>
        <v>5.40581788212065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5.4027075352006</v>
      </c>
      <c r="K33" s="0" t="n">
        <f aca="false">alph*I33</f>
        <v>22.0377794331093</v>
      </c>
      <c r="L33" s="0" t="n">
        <f aca="false">ETR</f>
        <v>5.40581788212065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5.40379259669312</v>
      </c>
      <c r="K34" s="0" t="n">
        <f aca="false">alph*I34</f>
        <v>23.1976625611677</v>
      </c>
      <c r="L34" s="0" t="n">
        <f aca="false">ETR</f>
        <v>5.40581788212065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5.40449917474705</v>
      </c>
      <c r="K35" s="0" t="n">
        <f aca="false">alph*I35</f>
        <v>24.3575456892261</v>
      </c>
      <c r="L35" s="0" t="n">
        <f aca="false">ETR</f>
        <v>5.40581788212065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5.40495926266023</v>
      </c>
      <c r="K36" s="0" t="n">
        <f aca="false">alph*I36</f>
        <v>25.5174288172844</v>
      </c>
      <c r="L36" s="0" t="n">
        <f aca="false">ETR</f>
        <v>5.40581788212065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5.40525883737296</v>
      </c>
      <c r="K37" s="0" t="n">
        <f aca="false">alph*I37</f>
        <v>26.6773119453428</v>
      </c>
      <c r="L37" s="0" t="n">
        <f aca="false">ETR</f>
        <v>5.40581788212065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5.40545389315616</v>
      </c>
      <c r="K38" s="0" t="n">
        <f aca="false">alph*I38</f>
        <v>27.8371950734012</v>
      </c>
      <c r="L38" s="0" t="n">
        <f aca="false">ETR</f>
        <v>5.40581788212065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5.40558089369924</v>
      </c>
      <c r="K39" s="0" t="n">
        <f aca="false">alph*I39</f>
        <v>28.9970782014596</v>
      </c>
      <c r="L39" s="0" t="n">
        <f aca="false">ETR</f>
        <v>5.40581788212065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5.4056635827128</v>
      </c>
      <c r="K40" s="0" t="n">
        <f aca="false">alph*I40</f>
        <v>30.156961329518</v>
      </c>
      <c r="L40" s="0" t="n">
        <f aca="false">ETR</f>
        <v>5.40581788212065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5.40571742048803</v>
      </c>
      <c r="K41" s="0" t="n">
        <f aca="false">alph*I41</f>
        <v>31.3168444575764</v>
      </c>
      <c r="L41" s="0" t="n">
        <f aca="false">ETR</f>
        <v>5.40581788212065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5.40575247343092</v>
      </c>
      <c r="K42" s="0" t="n">
        <f aca="false">alph*I42</f>
        <v>32.4767275856347</v>
      </c>
      <c r="L42" s="0" t="n">
        <f aca="false">ETR</f>
        <v>5.40581788212065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5.4057752957945</v>
      </c>
      <c r="K43" s="0" t="n">
        <f aca="false">alph*I43</f>
        <v>33.6366107136931</v>
      </c>
      <c r="L43" s="0" t="n">
        <f aca="false">ETR</f>
        <v>5.40581788212065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5.40579015501212</v>
      </c>
      <c r="K44" s="0" t="n">
        <f aca="false">alph*I44</f>
        <v>34.7964938417515</v>
      </c>
      <c r="L44" s="0" t="n">
        <f aca="false">ETR</f>
        <v>5.40581788212065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5.40579982956133</v>
      </c>
      <c r="K45" s="0" t="n">
        <f aca="false">alph*I45</f>
        <v>35.9563769698099</v>
      </c>
      <c r="L45" s="0" t="n">
        <f aca="false">ETR</f>
        <v>5.40581788212065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5.40580612846824</v>
      </c>
      <c r="K46" s="0" t="n">
        <f aca="false">alph*I46</f>
        <v>37.1162600978683</v>
      </c>
      <c r="L46" s="0" t="n">
        <f aca="false">ETR</f>
        <v>5.40581788212065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5.40581022955934</v>
      </c>
      <c r="K47" s="0" t="n">
        <f aca="false">alph*I47</f>
        <v>38.2761432259267</v>
      </c>
      <c r="L47" s="0" t="n">
        <f aca="false">ETR</f>
        <v>5.40581788212065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5.40581289969605</v>
      </c>
      <c r="K48" s="0" t="n">
        <f aca="false">alph*I48</f>
        <v>39.436026353985</v>
      </c>
      <c r="L48" s="0" t="n">
        <f aca="false">ETR</f>
        <v>5.40581788212065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5.4058146381672</v>
      </c>
      <c r="K49" s="0" t="n">
        <f aca="false">alph*I49</f>
        <v>40.5959094820434</v>
      </c>
      <c r="L49" s="0" t="n">
        <f aca="false">ETR</f>
        <v>5.40581788212065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5.40581577004986</v>
      </c>
      <c r="K50" s="0" t="n">
        <f aca="false">alph*I50</f>
        <v>41.7557926101018</v>
      </c>
      <c r="L50" s="0" t="n">
        <f aca="false">ETR</f>
        <v>5.40581788212065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5.40581650699524</v>
      </c>
      <c r="K51" s="0" t="n">
        <f aca="false">alph*I51</f>
        <v>42.9156757381602</v>
      </c>
      <c r="L51" s="0" t="n">
        <f aca="false">ETR</f>
        <v>5.40581788212065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5.40581698680508</v>
      </c>
      <c r="K52" s="0" t="n">
        <f aca="false">alph*I52</f>
        <v>44.0755588662186</v>
      </c>
      <c r="L52" s="0" t="n">
        <f aca="false">ETR</f>
        <v>5.40581788212065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5.4058172991993</v>
      </c>
      <c r="K53" s="0" t="n">
        <f aca="false">alph*I53</f>
        <v>45.235441994277</v>
      </c>
      <c r="L53" s="0" t="n">
        <f aca="false">ETR</f>
        <v>5.40581788212065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5.40581750259269</v>
      </c>
      <c r="K54" s="0" t="n">
        <f aca="false">alph*I54</f>
        <v>46.3953251223354</v>
      </c>
      <c r="L54" s="0" t="n">
        <f aca="false">ETR</f>
        <v>5.40581788212065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5.40581763501789</v>
      </c>
      <c r="K55" s="0" t="n">
        <f aca="false">alph*I55</f>
        <v>47.5552082503937</v>
      </c>
      <c r="L55" s="0" t="n">
        <f aca="false">ETR</f>
        <v>5.40581788212065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5.40581772123719</v>
      </c>
      <c r="K56" s="0" t="n">
        <f aca="false">alph*I56</f>
        <v>48.7150913784521</v>
      </c>
      <c r="L56" s="0" t="n">
        <f aca="false">ETR</f>
        <v>5.40581788212065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5.40581777737278</v>
      </c>
      <c r="K57" s="0" t="n">
        <f aca="false">alph*I57</f>
        <v>49.8749745065105</v>
      </c>
      <c r="L57" s="0" t="n">
        <f aca="false">ETR</f>
        <v>5.40581788212065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5.40581781392149</v>
      </c>
      <c r="K58" s="0" t="n">
        <f aca="false">alph*I58</f>
        <v>51.0348576345689</v>
      </c>
      <c r="L58" s="0" t="n">
        <f aca="false">ETR</f>
        <v>5.40581788212065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5.4058178377176</v>
      </c>
      <c r="K59" s="0" t="n">
        <f aca="false">alph*I59</f>
        <v>52.1947407626273</v>
      </c>
      <c r="L59" s="0" t="n">
        <f aca="false">ETR</f>
        <v>5.40581788212065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5.40581785321075</v>
      </c>
      <c r="K60" s="0" t="n">
        <f aca="false">alph*I60</f>
        <v>53.3546238906857</v>
      </c>
      <c r="L60" s="0" t="n">
        <f aca="false">ETR</f>
        <v>5.40581788212065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5.40581786329801</v>
      </c>
      <c r="K61" s="0" t="n">
        <f aca="false">alph*I61</f>
        <v>54.514507018744</v>
      </c>
      <c r="L61" s="0" t="n">
        <f aca="false">ETR</f>
        <v>5.40581788212065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5.40581786986562</v>
      </c>
      <c r="K62" s="0" t="n">
        <f aca="false">alph*I62</f>
        <v>55.6743901468024</v>
      </c>
      <c r="L62" s="0" t="n">
        <f aca="false">ETR</f>
        <v>5.40581788212065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5.40581787414166</v>
      </c>
      <c r="K63" s="0" t="n">
        <f aca="false">alph*I63</f>
        <v>56.8342732748608</v>
      </c>
      <c r="L63" s="0" t="n">
        <f aca="false">ETR</f>
        <v>5.40581788212065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5.40581787692569</v>
      </c>
      <c r="K64" s="0" t="n">
        <f aca="false">alph*I64</f>
        <v>57.9941564029192</v>
      </c>
      <c r="L64" s="0" t="n">
        <f aca="false">ETR</f>
        <v>5.40581788212065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5.40581787873832</v>
      </c>
      <c r="K65" s="0" t="n">
        <f aca="false">alph*I65</f>
        <v>59.1540395309776</v>
      </c>
      <c r="L65" s="0" t="n">
        <f aca="false">ETR</f>
        <v>5.40581788212065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5.40581787991849</v>
      </c>
      <c r="K66" s="0" t="n">
        <f aca="false">alph*I66</f>
        <v>60.313922659036</v>
      </c>
      <c r="L66" s="0" t="n">
        <f aca="false">ETR</f>
        <v>5.40581788212065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5.40581788068687</v>
      </c>
      <c r="K67" s="0" t="n">
        <f aca="false">alph*I67</f>
        <v>61.4738057870943</v>
      </c>
      <c r="L67" s="0" t="n">
        <f aca="false">ETR</f>
        <v>5.40581788212065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5.40581788118714</v>
      </c>
      <c r="K68" s="0" t="n">
        <f aca="false">alph*I68</f>
        <v>62.6336889151527</v>
      </c>
      <c r="L68" s="0" t="n">
        <f aca="false">ETR</f>
        <v>5.40581788212065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5.40581788151286</v>
      </c>
      <c r="K69" s="0" t="n">
        <f aca="false">alph*I69</f>
        <v>63.7935720432111</v>
      </c>
      <c r="L69" s="0" t="n">
        <f aca="false">ETR</f>
        <v>5.40581788212065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5.40581788172493</v>
      </c>
      <c r="K70" s="0" t="n">
        <f aca="false">alph*I70</f>
        <v>64.9534551712695</v>
      </c>
      <c r="L70" s="0" t="n">
        <f aca="false">ETR</f>
        <v>5.40581788212065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5.40581788186301</v>
      </c>
      <c r="K71" s="0" t="n">
        <f aca="false">alph*I71</f>
        <v>66.1133382993279</v>
      </c>
      <c r="L71" s="0" t="n">
        <f aca="false">ETR</f>
        <v>5.40581788212065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5.4058178819529</v>
      </c>
      <c r="K72" s="0" t="n">
        <f aca="false">alph*I72</f>
        <v>67.2732214273862</v>
      </c>
      <c r="L72" s="0" t="n">
        <f aca="false">ETR</f>
        <v>5.40581788212065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5.40581788201143</v>
      </c>
      <c r="K73" s="0" t="n">
        <f aca="false">alph*I73</f>
        <v>68.4331045554446</v>
      </c>
      <c r="L73" s="0" t="n">
        <f aca="false">ETR</f>
        <v>5.40581788212065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5.40581788204954</v>
      </c>
      <c r="K74" s="0" t="n">
        <f aca="false">alph*I74</f>
        <v>69.592987683503</v>
      </c>
      <c r="L74" s="0" t="n">
        <f aca="false">ETR</f>
        <v>5.40581788212065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5.40581788207435</v>
      </c>
      <c r="K75" s="0" t="n">
        <f aca="false">alph*I75</f>
        <v>70.7528708115614</v>
      </c>
      <c r="L75" s="0" t="n">
        <f aca="false">ETR</f>
        <v>5.40581788212065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5.40581788209051</v>
      </c>
      <c r="K76" s="0" t="n">
        <f aca="false">alph*I76</f>
        <v>71.9127539396198</v>
      </c>
      <c r="L76" s="0" t="n">
        <f aca="false">ETR</f>
        <v>5.40581788212065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5.40581788210102</v>
      </c>
      <c r="K77" s="0" t="n">
        <f aca="false">alph*I77</f>
        <v>73.0726370676782</v>
      </c>
      <c r="L77" s="0" t="n">
        <f aca="false">ETR</f>
        <v>5.40581788212065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5.40581788210787</v>
      </c>
      <c r="K78" s="0" t="n">
        <f aca="false">alph*I78</f>
        <v>74.2325201957366</v>
      </c>
      <c r="L78" s="0" t="n">
        <f aca="false">ETR</f>
        <v>5.40581788212065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5.40581788211233</v>
      </c>
      <c r="K79" s="0" t="n">
        <f aca="false">alph*I79</f>
        <v>75.3924033237949</v>
      </c>
      <c r="L79" s="0" t="n">
        <f aca="false">ETR</f>
        <v>5.40581788212065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5.40581788211523</v>
      </c>
      <c r="K80" s="0" t="n">
        <f aca="false">alph*I80</f>
        <v>76.5522864518533</v>
      </c>
      <c r="L80" s="0" t="n">
        <f aca="false">ETR</f>
        <v>5.40581788212065</v>
      </c>
    </row>
    <row collapsed="false" customFormat="false" customHeight="false" hidden="false" ht="12.75" outlineLevel="0" r="81">
      <c r="C81" s="0" t="s">
        <v>13</v>
      </c>
      <c r="D81" s="9" t="n">
        <f aca="false">AVERAGE(D13:D17)</f>
        <v>3.094</v>
      </c>
      <c r="I81" s="0" t="n">
        <f aca="false">4+I80</f>
        <v>268</v>
      </c>
      <c r="J81" s="0" t="n">
        <f aca="false">ETR*TANHYP(alph*I81/ETR)</f>
        <v>5.40581788211712</v>
      </c>
      <c r="K81" s="0" t="n">
        <f aca="false">alph*I81</f>
        <v>77.7121695799117</v>
      </c>
      <c r="L81" s="0" t="n">
        <f aca="false">ETR</f>
        <v>5.40581788212065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24.39866025</v>
      </c>
      <c r="E82" s="0" t="n">
        <f aca="false">(E13-$D$17)^2</f>
        <v>24.39866025</v>
      </c>
      <c r="I82" s="0" t="n">
        <f aca="false">4+I81</f>
        <v>272</v>
      </c>
      <c r="J82" s="0" t="n">
        <f aca="false">ETR*TANHYP(alph*I82/ETR)</f>
        <v>5.40581788211835</v>
      </c>
      <c r="K82" s="0" t="n">
        <f aca="false">alph*I82</f>
        <v>78.8720527079701</v>
      </c>
      <c r="L82" s="0" t="n">
        <f aca="false">ETR</f>
        <v>5.40581788212065</v>
      </c>
    </row>
    <row collapsed="false" customFormat="false" customHeight="false" hidden="false" ht="12.75" outlineLevel="0" r="83">
      <c r="D83" s="0" t="n">
        <f aca="false">(D14-$D$17)^2</f>
        <v>21.39525025</v>
      </c>
      <c r="E83" s="0" t="n">
        <f aca="false">(E14-$D$17)^2</f>
        <v>21.6207052263291</v>
      </c>
      <c r="I83" s="0" t="n">
        <f aca="false">4+I82</f>
        <v>276</v>
      </c>
      <c r="J83" s="0" t="n">
        <f aca="false">ETR*TANHYP(alph*I83/ETR)</f>
        <v>5.40581788211915</v>
      </c>
      <c r="K83" s="0" t="n">
        <f aca="false">alph*I83</f>
        <v>80.0319358360285</v>
      </c>
      <c r="L83" s="0" t="n">
        <f aca="false">ETR</f>
        <v>5.40581788212065</v>
      </c>
    </row>
    <row collapsed="false" customFormat="false" customHeight="false" hidden="false" ht="12.75" outlineLevel="0" r="84">
      <c r="D84" s="0" t="n">
        <f aca="false">(D15-$D$17)^2</f>
        <v>0.363609</v>
      </c>
      <c r="E84" s="0" t="n">
        <f aca="false">(E15-$D$17)^2</f>
        <v>0.315690567354221</v>
      </c>
      <c r="I84" s="0" t="n">
        <f aca="false">4+I83</f>
        <v>280</v>
      </c>
      <c r="J84" s="0" t="n">
        <f aca="false">ETR*TANHYP(alph*I84/ETR)</f>
        <v>5.40581788211968</v>
      </c>
      <c r="K84" s="0" t="n">
        <f aca="false">alph*I84</f>
        <v>81.1918189640869</v>
      </c>
      <c r="L84" s="0" t="n">
        <f aca="false">ETR</f>
        <v>5.40581788212065</v>
      </c>
    </row>
    <row collapsed="false" customFormat="false" customHeight="false" hidden="false" ht="12.75" outlineLevel="0" r="85">
      <c r="D85" s="0" t="n">
        <f aca="false">(D16-$D$17)^2</f>
        <v>0.88454025</v>
      </c>
      <c r="E85" s="0" t="n">
        <f aca="false">(E16-$D$17)^2</f>
        <v>0.193415498680697</v>
      </c>
      <c r="I85" s="0" t="n">
        <f aca="false">4+I84</f>
        <v>284</v>
      </c>
      <c r="J85" s="0" t="n">
        <f aca="false">ETR*TANHYP(alph*I85/ETR)</f>
        <v>5.40581788212002</v>
      </c>
      <c r="K85" s="0" t="n">
        <f aca="false">alph*I85</f>
        <v>82.3517020921453</v>
      </c>
      <c r="L85" s="0" t="n">
        <f aca="false">ETR</f>
        <v>5.40581788212065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0.217384461700409</v>
      </c>
      <c r="I86" s="0" t="n">
        <f aca="false">4+I85</f>
        <v>288</v>
      </c>
      <c r="J86" s="0" t="n">
        <f aca="false">ETR*TANHYP(alph*I86/ETR)</f>
        <v>5.40581788212024</v>
      </c>
      <c r="K86" s="0" t="n">
        <f aca="false">alph*I86</f>
        <v>83.5115852202036</v>
      </c>
      <c r="L86" s="0" t="n">
        <f aca="false">ETR</f>
        <v>5.40581788212065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5.40581788212038</v>
      </c>
      <c r="K87" s="0" t="n">
        <f aca="false">alph*I87</f>
        <v>84.671468348262</v>
      </c>
      <c r="L87" s="0" t="n">
        <f aca="false">ETR</f>
        <v>5.40581788212065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5.40581788212047</v>
      </c>
      <c r="K88" s="0" t="n">
        <f aca="false">alph*I88</f>
        <v>85.8313514763204</v>
      </c>
      <c r="L88" s="0" t="n">
        <f aca="false">ETR</f>
        <v>5.40581788212065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5.40581788212054</v>
      </c>
      <c r="K89" s="0" t="n">
        <f aca="false">alph*I89</f>
        <v>86.9912346043788</v>
      </c>
      <c r="L89" s="0" t="n">
        <f aca="false">ETR</f>
        <v>5.40581788212065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5.40581788212058</v>
      </c>
      <c r="K90" s="0" t="n">
        <f aca="false">alph*I90</f>
        <v>88.1511177324372</v>
      </c>
      <c r="L90" s="0" t="n">
        <f aca="false">ETR</f>
        <v>5.40581788212065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5.4058178821206</v>
      </c>
      <c r="K91" s="0" t="n">
        <f aca="false">alph*I91</f>
        <v>89.3110008604955</v>
      </c>
      <c r="L91" s="0" t="n">
        <f aca="false">ETR</f>
        <v>5.40581788212065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5.40581788212062</v>
      </c>
      <c r="K92" s="0" t="n">
        <f aca="false">alph*I92</f>
        <v>90.4708839885539</v>
      </c>
      <c r="L92" s="0" t="n">
        <f aca="false">ETR</f>
        <v>5.40581788212065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5.40581788212063</v>
      </c>
      <c r="K93" s="0" t="n">
        <f aca="false">alph*I93</f>
        <v>91.6307671166123</v>
      </c>
      <c r="L93" s="0" t="n">
        <f aca="false">ETR</f>
        <v>5.40581788212065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5.40581788212065</v>
      </c>
      <c r="K94" s="0" t="n">
        <f aca="false">alph*I94</f>
        <v>144.985391007298</v>
      </c>
      <c r="L94" s="0" t="n">
        <f aca="false">ETR</f>
        <v>5.40581788212065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47.04205975</v>
      </c>
      <c r="E159" s="4" t="n">
        <f aca="false">SUM(E82:E86)</f>
        <v>46.7458560040644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2013-09-25T21:59:41.00Z</dcterms:modified>
  <cp:revision>0</cp:revision>
</cp:coreProperties>
</file>