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<sst xmlns="http://schemas.openxmlformats.org/spreadsheetml/2006/main" count="18" uniqueCount="17">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</sst>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2">
    <numFmt formatCode="GENERAL" numFmtId="164"/>
    <numFmt formatCode="0.000" numFmtId="165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3.9765</c:v>
                </c:pt>
                <c:pt idx="2">
                  <c:v>6.345</c:v>
                </c:pt>
                <c:pt idx="3">
                  <c:v>8.68</c:v>
                </c:pt>
                <c:pt idx="4">
                  <c:v>9.8605</c:v>
                </c:pt>
                <c:pt idx="5">
                  <c:v>10.842</c:v>
                </c:pt>
                <c:pt idx="6">
                  <c:v>11.376</c:v>
                </c:pt>
                <c:pt idx="7">
                  <c:v>11.076</c:v>
                </c:pt>
                <c:pt idx="8">
                  <c:v>10.9515</c:v>
                </c:pt>
                <c:pt idx="9">
                  <c:v>10.355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1.62805646659667</c:v>
                </c:pt>
                <c:pt idx="2">
                  <c:v>3.18677225475613</c:v>
                </c:pt>
                <c:pt idx="3">
                  <c:v>4.61813728053453</c:v>
                </c:pt>
                <c:pt idx="4">
                  <c:v>5.88308275842448</c:v>
                </c:pt>
                <c:pt idx="5">
                  <c:v>6.96361036420275</c:v>
                </c:pt>
                <c:pt idx="6">
                  <c:v>7.8601367943217</c:v>
                </c:pt>
                <c:pt idx="7">
                  <c:v>8.58620863154716</c:v>
                </c:pt>
                <c:pt idx="8">
                  <c:v>9.1627948350251</c:v>
                </c:pt>
                <c:pt idx="9">
                  <c:v>9.61356998924364</c:v>
                </c:pt>
                <c:pt idx="10">
                  <c:v>9.9616980918195</c:v>
                </c:pt>
                <c:pt idx="11">
                  <c:v>10.2280197776962</c:v>
                </c:pt>
                <c:pt idx="12">
                  <c:v>10.4302867715725</c:v>
                </c:pt>
                <c:pt idx="13">
                  <c:v>10.5830609096194</c:v>
                </c:pt>
                <c:pt idx="14">
                  <c:v>10.6979729372162</c:v>
                </c:pt>
                <c:pt idx="15">
                  <c:v>10.7841357016315</c:v>
                </c:pt>
                <c:pt idx="16">
                  <c:v>10.8485900883776</c:v>
                </c:pt>
                <c:pt idx="17">
                  <c:v>10.896720673152</c:v>
                </c:pt>
                <c:pt idx="18">
                  <c:v>10.932614437895</c:v>
                </c:pt>
                <c:pt idx="19">
                  <c:v>10.9593562693967</c:v>
                </c:pt>
                <c:pt idx="20">
                  <c:v>10.9792651140667</c:v>
                </c:pt>
                <c:pt idx="21">
                  <c:v>10.9940788560833</c:v>
                </c:pt>
                <c:pt idx="22">
                  <c:v>11.0050969821927</c:v>
                </c:pt>
                <c:pt idx="23">
                  <c:v>11.0132895485866</c:v>
                </c:pt>
                <c:pt idx="24">
                  <c:v>11.0193797967753</c:v>
                </c:pt>
                <c:pt idx="25">
                  <c:v>11.0239064554323</c:v>
                </c:pt>
                <c:pt idx="26">
                  <c:v>11.0272705390983</c:v>
                </c:pt>
                <c:pt idx="27">
                  <c:v>11.0297704003824</c:v>
                </c:pt>
                <c:pt idx="28">
                  <c:v>11.0316279283798</c:v>
                </c:pt>
                <c:pt idx="29">
                  <c:v>11.033008099017</c:v>
                </c:pt>
                <c:pt idx="30">
                  <c:v>11.0340335474386</c:v>
                </c:pt>
                <c:pt idx="31">
                  <c:v>11.0347954206256</c:v>
                </c:pt>
                <c:pt idx="32">
                  <c:v>11.0353614546236</c:v>
                </c:pt>
                <c:pt idx="33">
                  <c:v>11.0357819833113</c:v>
                </c:pt>
                <c:pt idx="34">
                  <c:v>11.0360944068507</c:v>
                </c:pt>
                <c:pt idx="35">
                  <c:v>11.0363265138094</c:v>
                </c:pt>
                <c:pt idx="36">
                  <c:v>11.0364989505557</c:v>
                </c:pt>
                <c:pt idx="37">
                  <c:v>11.0366270565441</c:v>
                </c:pt>
                <c:pt idx="38">
                  <c:v>11.0367222281777</c:v>
                </c:pt>
                <c:pt idx="39">
                  <c:v>11.0367929322594</c:v>
                </c:pt>
                <c:pt idx="40">
                  <c:v>11.036845459019</c:v>
                </c:pt>
                <c:pt idx="41">
                  <c:v>11.0368844816108</c:v>
                </c:pt>
                <c:pt idx="42">
                  <c:v>11.0369134718065</c:v>
                </c:pt>
                <c:pt idx="43">
                  <c:v>11.0369350088379</c:v>
                </c:pt>
                <c:pt idx="44">
                  <c:v>11.0369510088487</c:v>
                </c:pt>
                <c:pt idx="45">
                  <c:v>11.0369628953633</c:v>
                </c:pt>
                <c:pt idx="46">
                  <c:v>11.0369717259311</c:v>
                </c:pt>
                <c:pt idx="47">
                  <c:v>11.036978286215</c:v>
                </c:pt>
                <c:pt idx="48">
                  <c:v>11.03698315989</c:v>
                </c:pt>
                <c:pt idx="49">
                  <c:v>11.0369867805723</c:v>
                </c:pt>
                <c:pt idx="50">
                  <c:v>11.0369894703987</c:v>
                </c:pt>
                <c:pt idx="51">
                  <c:v>11.0369914686865</c:v>
                </c:pt>
                <c:pt idx="52">
                  <c:v>11.0369929532262</c:v>
                </c:pt>
                <c:pt idx="53">
                  <c:v>11.0369940560993</c:v>
                </c:pt>
                <c:pt idx="54">
                  <c:v>11.0369948754301</c:v>
                </c:pt>
                <c:pt idx="55">
                  <c:v>11.0369954841157</c:v>
                </c:pt>
                <c:pt idx="56">
                  <c:v>11.0369959363117</c:v>
                </c:pt>
                <c:pt idx="57">
                  <c:v>11.0369962722508</c:v>
                </c:pt>
                <c:pt idx="58">
                  <c:v>11.0369965218218</c:v>
                </c:pt>
                <c:pt idx="59">
                  <c:v>11.0369967072295</c:v>
                </c:pt>
                <c:pt idx="60">
                  <c:v>11.03699684497</c:v>
                </c:pt>
                <c:pt idx="61">
                  <c:v>11.0369969472982</c:v>
                </c:pt>
                <c:pt idx="62">
                  <c:v>11.0369970233184</c:v>
                </c:pt>
                <c:pt idx="63">
                  <c:v>11.0369970797942</c:v>
                </c:pt>
                <c:pt idx="64">
                  <c:v>11.0369971217504</c:v>
                </c:pt>
                <c:pt idx="65">
                  <c:v>11.03699715292</c:v>
                </c:pt>
                <c:pt idx="66">
                  <c:v>11.036997176076</c:v>
                </c:pt>
                <c:pt idx="67">
                  <c:v>11.0369971932787</c:v>
                </c:pt>
                <c:pt idx="68">
                  <c:v>11.0369972060587</c:v>
                </c:pt>
                <c:pt idx="69">
                  <c:v>11.0369972155531</c:v>
                </c:pt>
                <c:pt idx="70">
                  <c:v>11.0369972226065</c:v>
                </c:pt>
                <c:pt idx="71">
                  <c:v>11.0369972278465</c:v>
                </c:pt>
                <c:pt idx="72">
                  <c:v>11.0369972317393</c:v>
                </c:pt>
                <c:pt idx="73">
                  <c:v>11.0369972346313</c:v>
                </c:pt>
                <c:pt idx="74">
                  <c:v>11.0369972367798</c:v>
                </c:pt>
                <c:pt idx="75">
                  <c:v>11.0369972383759</c:v>
                </c:pt>
                <c:pt idx="76">
                  <c:v>11.0369972395617</c:v>
                </c:pt>
                <c:pt idx="77">
                  <c:v>11.0369972404426</c:v>
                </c:pt>
                <c:pt idx="78">
                  <c:v>11.0369972410971</c:v>
                </c:pt>
                <c:pt idx="79">
                  <c:v>11.0369972415832</c:v>
                </c:pt>
                <c:pt idx="80">
                  <c:v>11.0369972429881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1.64002130714866</c:v>
                </c:pt>
                <c:pt idx="2">
                  <c:v>3.28004261429732</c:v>
                </c:pt>
                <c:pt idx="3">
                  <c:v>4.92006392144598</c:v>
                </c:pt>
                <c:pt idx="4">
                  <c:v>6.56008522859464</c:v>
                </c:pt>
                <c:pt idx="5">
                  <c:v>8.2001065357433</c:v>
                </c:pt>
                <c:pt idx="6">
                  <c:v>9.84012784289195</c:v>
                </c:pt>
                <c:pt idx="7">
                  <c:v>11.4801491500406</c:v>
                </c:pt>
                <c:pt idx="8">
                  <c:v>13.1201704571893</c:v>
                </c:pt>
                <c:pt idx="9">
                  <c:v>14.7601917643379</c:v>
                </c:pt>
                <c:pt idx="10">
                  <c:v>16.4002130714866</c:v>
                </c:pt>
                <c:pt idx="11">
                  <c:v>18.0402343786352</c:v>
                </c:pt>
                <c:pt idx="12">
                  <c:v>19.6802556857839</c:v>
                </c:pt>
                <c:pt idx="13">
                  <c:v>21.3202769929326</c:v>
                </c:pt>
                <c:pt idx="14">
                  <c:v>22.9602983000812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11.0369972429881</c:v>
                </c:pt>
                <c:pt idx="1">
                  <c:v>11.0369972429881</c:v>
                </c:pt>
                <c:pt idx="2">
                  <c:v>11.0369972429881</c:v>
                </c:pt>
                <c:pt idx="3">
                  <c:v>11.0369972429881</c:v>
                </c:pt>
                <c:pt idx="4">
                  <c:v>11.0369972429881</c:v>
                </c:pt>
                <c:pt idx="5">
                  <c:v>11.0369972429881</c:v>
                </c:pt>
                <c:pt idx="6">
                  <c:v>11.0369972429881</c:v>
                </c:pt>
                <c:pt idx="7">
                  <c:v>11.0369972429881</c:v>
                </c:pt>
                <c:pt idx="8">
                  <c:v>11.0369972429881</c:v>
                </c:pt>
                <c:pt idx="9">
                  <c:v>11.0369972429881</c:v>
                </c:pt>
                <c:pt idx="10">
                  <c:v>11.0369972429881</c:v>
                </c:pt>
                <c:pt idx="11">
                  <c:v>11.0369972429881</c:v>
                </c:pt>
                <c:pt idx="12">
                  <c:v>11.0369972429881</c:v>
                </c:pt>
                <c:pt idx="13">
                  <c:v>11.0369972429881</c:v>
                </c:pt>
                <c:pt idx="14">
                  <c:v>11.0369972429881</c:v>
                </c:pt>
                <c:pt idx="15">
                  <c:v>11.0369972429881</c:v>
                </c:pt>
                <c:pt idx="16">
                  <c:v>11.0369972429881</c:v>
                </c:pt>
                <c:pt idx="17">
                  <c:v>11.0369972429881</c:v>
                </c:pt>
                <c:pt idx="18">
                  <c:v>11.0369972429881</c:v>
                </c:pt>
                <c:pt idx="19">
                  <c:v>11.0369972429881</c:v>
                </c:pt>
                <c:pt idx="20">
                  <c:v>11.0369972429881</c:v>
                </c:pt>
                <c:pt idx="21">
                  <c:v>11.0369972429881</c:v>
                </c:pt>
                <c:pt idx="22">
                  <c:v>11.0369972429881</c:v>
                </c:pt>
                <c:pt idx="23">
                  <c:v>11.0369972429881</c:v>
                </c:pt>
                <c:pt idx="24">
                  <c:v>11.0369972429881</c:v>
                </c:pt>
                <c:pt idx="25">
                  <c:v>11.0369972429881</c:v>
                </c:pt>
                <c:pt idx="26">
                  <c:v>11.0369972429881</c:v>
                </c:pt>
                <c:pt idx="27">
                  <c:v>11.0369972429881</c:v>
                </c:pt>
                <c:pt idx="28">
                  <c:v>11.0369972429881</c:v>
                </c:pt>
                <c:pt idx="29">
                  <c:v>11.0369972429881</c:v>
                </c:pt>
                <c:pt idx="30">
                  <c:v>11.0369972429881</c:v>
                </c:pt>
                <c:pt idx="31">
                  <c:v>11.0369972429881</c:v>
                </c:pt>
                <c:pt idx="32">
                  <c:v>11.0369972429881</c:v>
                </c:pt>
                <c:pt idx="33">
                  <c:v>11.0369972429881</c:v>
                </c:pt>
                <c:pt idx="34">
                  <c:v>11.0369972429881</c:v>
                </c:pt>
                <c:pt idx="35">
                  <c:v>11.0369972429881</c:v>
                </c:pt>
                <c:pt idx="36">
                  <c:v>11.0369972429881</c:v>
                </c:pt>
                <c:pt idx="37">
                  <c:v>11.0369972429881</c:v>
                </c:pt>
                <c:pt idx="38">
                  <c:v>11.0369972429881</c:v>
                </c:pt>
                <c:pt idx="39">
                  <c:v>11.0369972429881</c:v>
                </c:pt>
                <c:pt idx="40">
                  <c:v>11.0369972429881</c:v>
                </c:pt>
                <c:pt idx="41">
                  <c:v>11.0369972429881</c:v>
                </c:pt>
                <c:pt idx="42">
                  <c:v>11.0369972429881</c:v>
                </c:pt>
                <c:pt idx="43">
                  <c:v>11.0369972429881</c:v>
                </c:pt>
                <c:pt idx="44">
                  <c:v>11.0369972429881</c:v>
                </c:pt>
                <c:pt idx="45">
                  <c:v>11.0369972429881</c:v>
                </c:pt>
                <c:pt idx="46">
                  <c:v>11.0369972429881</c:v>
                </c:pt>
                <c:pt idx="47">
                  <c:v>11.0369972429881</c:v>
                </c:pt>
                <c:pt idx="48">
                  <c:v>11.0369972429881</c:v>
                </c:pt>
                <c:pt idx="49">
                  <c:v>11.0369972429881</c:v>
                </c:pt>
                <c:pt idx="50">
                  <c:v>11.0369972429881</c:v>
                </c:pt>
                <c:pt idx="51">
                  <c:v>11.0369972429881</c:v>
                </c:pt>
                <c:pt idx="52">
                  <c:v>11.0369972429881</c:v>
                </c:pt>
                <c:pt idx="53">
                  <c:v>11.0369972429881</c:v>
                </c:pt>
                <c:pt idx="54">
                  <c:v>11.0369972429881</c:v>
                </c:pt>
                <c:pt idx="55">
                  <c:v>11.0369972429881</c:v>
                </c:pt>
                <c:pt idx="56">
                  <c:v>11.0369972429881</c:v>
                </c:pt>
                <c:pt idx="57">
                  <c:v>11.0369972429881</c:v>
                </c:pt>
                <c:pt idx="58">
                  <c:v>11.0369972429881</c:v>
                </c:pt>
                <c:pt idx="59">
                  <c:v>11.0369972429881</c:v>
                </c:pt>
                <c:pt idx="60">
                  <c:v>11.0369972429881</c:v>
                </c:pt>
                <c:pt idx="61">
                  <c:v>11.0369972429881</c:v>
                </c:pt>
                <c:pt idx="62">
                  <c:v>11.0369972429881</c:v>
                </c:pt>
                <c:pt idx="63">
                  <c:v>11.0369972429881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26.9191557326217</c:v>
                </c:pt>
                <c:pt idx="1">
                  <c:v>26.9191557326217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26.9191557326217</c:v>
                </c:pt>
                <c:pt idx="1">
                  <c:v>26.9191557326217</c:v>
                </c:pt>
                <c:pt idx="2">
                  <c:v>26.9191557326217</c:v>
                </c:pt>
                <c:pt idx="3">
                  <c:v>26.9191557326217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11832688"/>
        <c:axId val="11888536"/>
      </c:scatterChart>
      <c:valAx>
        <c:axId val="11832688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1888536"/>
        <c:crossesAt val="0"/>
      </c:valAx>
      <c:valAx>
        <c:axId val="11888536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1832688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11.0369972429881</v>
      </c>
      <c r="D3" s="4"/>
    </row>
    <row collapsed="false" customFormat="false" customHeight="false" hidden="false" ht="12.75" outlineLevel="0" r="4">
      <c r="A4" s="0" t="s">
        <v>1</v>
      </c>
      <c r="B4" s="5" t="n">
        <v>0.410005326787165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26.9191557326217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SUM(F13:F72)</f>
        <v>0.869319827306355</v>
      </c>
      <c r="B10" s="0" t="n">
        <f aca="false">E159/D159</f>
        <v>0.99894677540233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0" t="n">
        <v>3.9765</v>
      </c>
      <c r="E14" s="0" t="n">
        <f aca="false">ETR*TANHYP(alph*B14/ETR)</f>
        <v>4.27473511350051</v>
      </c>
      <c r="F14" s="0" t="n">
        <f aca="false">(E14-D14)^2</f>
        <v>0.0889441829246623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11.0369972429881</v>
      </c>
      <c r="M14" s="0" t="n">
        <f aca="false">IkW</f>
        <v>26.9191557326217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0" t="n">
        <v>6.345</v>
      </c>
      <c r="E15" s="0" t="n">
        <f aca="false">ETR*TANHYP(alph*B15/ETR)</f>
        <v>6.44674927434866</v>
      </c>
      <c r="F15" s="0" t="n">
        <f aca="false">(E15-D15)^2</f>
        <v>0.0103529148304784</v>
      </c>
      <c r="I15" s="0" t="n">
        <f aca="false">4+I14</f>
        <v>4</v>
      </c>
      <c r="J15" s="0" t="n">
        <f aca="false">ETR*TANHYP(alph*I15/ETR)</f>
        <v>1.62805646659667</v>
      </c>
      <c r="K15" s="0" t="n">
        <f aca="false">alph*I15</f>
        <v>1.64002130714866</v>
      </c>
      <c r="L15" s="0" t="n">
        <f aca="false">ETR</f>
        <v>11.0369972429881</v>
      </c>
      <c r="M15" s="0" t="n">
        <f aca="false">IkW</f>
        <v>26.9191557326217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0" t="n">
        <v>8.68</v>
      </c>
      <c r="E16" s="0" t="n">
        <f aca="false">ETR*TANHYP(alph*B16/ETR)</f>
        <v>8.58620863154716</v>
      </c>
      <c r="F16" s="0" t="n">
        <f aca="false">(E16-D16)^2</f>
        <v>0.00879682079625693</v>
      </c>
      <c r="I16" s="0" t="n">
        <f aca="false">4+I15</f>
        <v>8</v>
      </c>
      <c r="J16" s="0" t="n">
        <f aca="false">ETR*TANHYP(alph*I16/ETR)</f>
        <v>3.18677225475613</v>
      </c>
      <c r="K16" s="0" t="n">
        <f aca="false">alph*I16</f>
        <v>3.28004261429732</v>
      </c>
      <c r="L16" s="0" t="n">
        <f aca="false">ETR</f>
        <v>11.0369972429881</v>
      </c>
      <c r="M16" s="0" t="n">
        <f aca="false">IkW</f>
        <v>26.9191557326217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0" t="n">
        <v>9.8605</v>
      </c>
      <c r="E17" s="0" t="n">
        <f aca="false">ETR*TANHYP(alph*B17/ETR)</f>
        <v>9.70936246692809</v>
      </c>
      <c r="F17" s="0" t="n">
        <f aca="false">(E17-D17)^2</f>
        <v>0.0228425539030639</v>
      </c>
      <c r="I17" s="0" t="n">
        <f aca="false">4+I16</f>
        <v>12</v>
      </c>
      <c r="J17" s="0" t="n">
        <f aca="false">ETR*TANHYP(alph*I17/ETR)</f>
        <v>4.61813728053453</v>
      </c>
      <c r="K17" s="0" t="n">
        <f aca="false">alph*I17</f>
        <v>4.92006392144598</v>
      </c>
      <c r="L17" s="0" t="n">
        <f aca="false">ETR</f>
        <v>11.0369972429881</v>
      </c>
      <c r="M17" s="0" t="n">
        <f aca="false">IkW</f>
        <v>26.9191557326217</v>
      </c>
      <c r="N17" s="0" t="n">
        <v>100</v>
      </c>
    </row>
    <row collapsed="false" customFormat="false" customHeight="false" hidden="false" ht="12.75" outlineLevel="0" r="18">
      <c r="B18" s="9" t="n">
        <v>52</v>
      </c>
      <c r="D18" s="0" t="n">
        <v>10.842</v>
      </c>
      <c r="E18" s="0" t="n">
        <f aca="false">ETR*TANHYP(alph*B18/ETR)</f>
        <v>10.5830609096194</v>
      </c>
      <c r="F18" s="0" t="n">
        <f aca="false">(E18-D18)^2</f>
        <v>0.0670494525271301</v>
      </c>
      <c r="I18" s="0" t="n">
        <f aca="false">4+I17</f>
        <v>16</v>
      </c>
      <c r="J18" s="0" t="n">
        <f aca="false">ETR*TANHYP(alph*I18/ETR)</f>
        <v>5.88308275842448</v>
      </c>
      <c r="K18" s="0" t="n">
        <f aca="false">alph*I18</f>
        <v>6.56008522859464</v>
      </c>
      <c r="L18" s="0" t="n">
        <f aca="false">ETR</f>
        <v>11.0369972429881</v>
      </c>
    </row>
    <row collapsed="false" customFormat="false" customHeight="false" hidden="false" ht="12.75" outlineLevel="0" r="19">
      <c r="B19" s="9" t="n">
        <v>72</v>
      </c>
      <c r="D19" s="0" t="n">
        <v>11.376</v>
      </c>
      <c r="E19" s="0" t="n">
        <f aca="false">ETR*TANHYP(alph*B19/ETR)</f>
        <v>10.932614437895</v>
      </c>
      <c r="F19" s="0" t="n">
        <f aca="false">(E19-D19)^2</f>
        <v>0.196590756683186</v>
      </c>
      <c r="I19" s="0" t="n">
        <f aca="false">4+I18</f>
        <v>20</v>
      </c>
      <c r="J19" s="0" t="n">
        <f aca="false">ETR*TANHYP(alph*I19/ETR)</f>
        <v>6.96361036420275</v>
      </c>
      <c r="K19" s="0" t="n">
        <f aca="false">alph*I19</f>
        <v>8.2001065357433</v>
      </c>
      <c r="L19" s="0" t="n">
        <f aca="false">ETR</f>
        <v>11.0369972429881</v>
      </c>
    </row>
    <row collapsed="false" customFormat="false" customHeight="false" hidden="false" ht="12.75" outlineLevel="0" r="20">
      <c r="B20" s="9" t="n">
        <v>104</v>
      </c>
      <c r="D20" s="0" t="n">
        <v>11.076</v>
      </c>
      <c r="E20" s="0" t="n">
        <f aca="false">ETR*TANHYP(alph*B20/ETR)</f>
        <v>11.0272705390983</v>
      </c>
      <c r="F20" s="0" t="n">
        <f aca="false">(E20-D20)^2</f>
        <v>0.00237456035977245</v>
      </c>
      <c r="I20" s="0" t="n">
        <f aca="false">4+I19</f>
        <v>24</v>
      </c>
      <c r="J20" s="0" t="n">
        <f aca="false">ETR*TANHYP(alph*I20/ETR)</f>
        <v>7.8601367943217</v>
      </c>
      <c r="K20" s="0" t="n">
        <f aca="false">alph*I20</f>
        <v>9.84012784289195</v>
      </c>
      <c r="L20" s="0" t="n">
        <f aca="false">ETR</f>
        <v>11.0369972429881</v>
      </c>
    </row>
    <row collapsed="false" customFormat="false" customHeight="false" hidden="false" ht="12.75" outlineLevel="0" r="21">
      <c r="B21" s="9" t="n">
        <v>149</v>
      </c>
      <c r="D21" s="0" t="n">
        <v>10.9515</v>
      </c>
      <c r="E21" s="0" t="n">
        <f aca="false">ETR*TANHYP(alph*B21/ETR)</f>
        <v>11.0366535628317</v>
      </c>
      <c r="F21" s="0" t="n">
        <f aca="false">(E21-D21)^2</f>
        <v>0.00725112926292887</v>
      </c>
      <c r="I21" s="0" t="n">
        <f aca="false">4+I20</f>
        <v>28</v>
      </c>
      <c r="J21" s="0" t="n">
        <f aca="false">ETR*TANHYP(alph*I21/ETR)</f>
        <v>8.58620863154716</v>
      </c>
      <c r="K21" s="0" t="n">
        <f aca="false">alph*I21</f>
        <v>11.4801491500406</v>
      </c>
      <c r="L21" s="0" t="n">
        <f aca="false">ETR</f>
        <v>11.0369972429881</v>
      </c>
    </row>
    <row collapsed="false" customFormat="false" customHeight="false" hidden="false" ht="12.75" outlineLevel="0" r="22">
      <c r="B22" s="9" t="n">
        <v>218</v>
      </c>
      <c r="D22" s="0" t="n">
        <v>10.355</v>
      </c>
      <c r="E22" s="0" t="n">
        <f aca="false">ETR*TANHYP(alph*B22/ETR)</f>
        <v>11.036995202343</v>
      </c>
      <c r="F22" s="0" t="n">
        <f aca="false">(E22-D22)^2</f>
        <v>0.465117456018877</v>
      </c>
      <c r="I22" s="0" t="n">
        <f aca="false">4+I21</f>
        <v>32</v>
      </c>
      <c r="J22" s="0" t="n">
        <f aca="false">ETR*TANHYP(alph*I22/ETR)</f>
        <v>9.1627948350251</v>
      </c>
      <c r="K22" s="0" t="n">
        <f aca="false">alph*I22</f>
        <v>13.1201704571893</v>
      </c>
      <c r="L22" s="0" t="n">
        <f aca="false">ETR</f>
        <v>11.0369972429881</v>
      </c>
    </row>
    <row collapsed="false" customFormat="false" customHeight="false" hidden="false" ht="12.75" outlineLevel="0" r="23">
      <c r="B23" s="9"/>
      <c r="I23" s="0" t="n">
        <f aca="false">4+I22</f>
        <v>36</v>
      </c>
      <c r="J23" s="0" t="n">
        <f aca="false">ETR*TANHYP(alph*I23/ETR)</f>
        <v>9.61356998924364</v>
      </c>
      <c r="K23" s="0" t="n">
        <f aca="false">alph*I23</f>
        <v>14.7601917643379</v>
      </c>
      <c r="L23" s="0" t="n">
        <f aca="false">ETR</f>
        <v>11.0369972429881</v>
      </c>
    </row>
    <row collapsed="false" customFormat="false" customHeight="false" hidden="false" ht="12.75" outlineLevel="0" r="24">
      <c r="B24" s="9"/>
      <c r="I24" s="0" t="n">
        <f aca="false">4+I23</f>
        <v>40</v>
      </c>
      <c r="J24" s="0" t="n">
        <f aca="false">ETR*TANHYP(alph*I24/ETR)</f>
        <v>9.9616980918195</v>
      </c>
      <c r="K24" s="0" t="n">
        <f aca="false">alph*I24</f>
        <v>16.4002130714866</v>
      </c>
      <c r="L24" s="0" t="n">
        <f aca="false">ETR</f>
        <v>11.0369972429881</v>
      </c>
    </row>
    <row collapsed="false" customFormat="false" customHeight="false" hidden="false" ht="12.75" outlineLevel="0" r="25">
      <c r="B25" s="9"/>
      <c r="I25" s="0" t="n">
        <f aca="false">4+I24</f>
        <v>44</v>
      </c>
      <c r="J25" s="0" t="n">
        <f aca="false">ETR*TANHYP(alph*I25/ETR)</f>
        <v>10.2280197776962</v>
      </c>
      <c r="K25" s="0" t="n">
        <f aca="false">alph*I25</f>
        <v>18.0402343786352</v>
      </c>
      <c r="L25" s="0" t="n">
        <f aca="false">ETR</f>
        <v>11.0369972429881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10.4302867715725</v>
      </c>
      <c r="K26" s="0" t="n">
        <f aca="false">alph*I26</f>
        <v>19.6802556857839</v>
      </c>
      <c r="L26" s="0" t="n">
        <f aca="false">ETR</f>
        <v>11.0369972429881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10.5830609096194</v>
      </c>
      <c r="K27" s="0" t="n">
        <f aca="false">alph*I27</f>
        <v>21.3202769929326</v>
      </c>
      <c r="L27" s="0" t="n">
        <f aca="false">ETR</f>
        <v>11.0369972429881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10.6979729372162</v>
      </c>
      <c r="K28" s="0" t="n">
        <f aca="false">alph*I28</f>
        <v>22.9602983000812</v>
      </c>
      <c r="L28" s="0" t="n">
        <f aca="false">ETR</f>
        <v>11.0369972429881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10.7841357016315</v>
      </c>
      <c r="K29" s="0" t="n">
        <f aca="false">alph*I29</f>
        <v>24.6003196072299</v>
      </c>
      <c r="L29" s="0" t="n">
        <f aca="false">ETR</f>
        <v>11.0369972429881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10.8485900883776</v>
      </c>
      <c r="K30" s="0" t="n">
        <f aca="false">alph*I30</f>
        <v>26.2403409143785</v>
      </c>
      <c r="L30" s="0" t="n">
        <f aca="false">ETR</f>
        <v>11.0369972429881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10.896720673152</v>
      </c>
      <c r="K31" s="0" t="n">
        <f aca="false">alph*I31</f>
        <v>27.8803622215272</v>
      </c>
      <c r="L31" s="0" t="n">
        <f aca="false">ETR</f>
        <v>11.0369972429881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10.932614437895</v>
      </c>
      <c r="K32" s="0" t="n">
        <f aca="false">alph*I32</f>
        <v>29.5203835286759</v>
      </c>
      <c r="L32" s="0" t="n">
        <f aca="false">ETR</f>
        <v>11.0369972429881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10.9593562693967</v>
      </c>
      <c r="K33" s="0" t="n">
        <f aca="false">alph*I33</f>
        <v>31.1604048358245</v>
      </c>
      <c r="L33" s="0" t="n">
        <f aca="false">ETR</f>
        <v>11.0369972429881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10.9792651140667</v>
      </c>
      <c r="K34" s="0" t="n">
        <f aca="false">alph*I34</f>
        <v>32.8004261429732</v>
      </c>
      <c r="L34" s="0" t="n">
        <f aca="false">ETR</f>
        <v>11.0369972429881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10.9940788560833</v>
      </c>
      <c r="K35" s="0" t="n">
        <f aca="false">alph*I35</f>
        <v>34.4404474501218</v>
      </c>
      <c r="L35" s="0" t="n">
        <f aca="false">ETR</f>
        <v>11.0369972429881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11.0050969821927</v>
      </c>
      <c r="K36" s="0" t="n">
        <f aca="false">alph*I36</f>
        <v>36.0804687572705</v>
      </c>
      <c r="L36" s="0" t="n">
        <f aca="false">ETR</f>
        <v>11.0369972429881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11.0132895485866</v>
      </c>
      <c r="K37" s="0" t="n">
        <f aca="false">alph*I37</f>
        <v>37.7204900644192</v>
      </c>
      <c r="L37" s="0" t="n">
        <f aca="false">ETR</f>
        <v>11.0369972429881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11.0193797967753</v>
      </c>
      <c r="K38" s="0" t="n">
        <f aca="false">alph*I38</f>
        <v>39.3605113715678</v>
      </c>
      <c r="L38" s="0" t="n">
        <f aca="false">ETR</f>
        <v>11.0369972429881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11.0239064554323</v>
      </c>
      <c r="K39" s="0" t="n">
        <f aca="false">alph*I39</f>
        <v>41.0005326787165</v>
      </c>
      <c r="L39" s="0" t="n">
        <f aca="false">ETR</f>
        <v>11.0369972429881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11.0272705390983</v>
      </c>
      <c r="K40" s="0" t="n">
        <f aca="false">alph*I40</f>
        <v>42.6405539858651</v>
      </c>
      <c r="L40" s="0" t="n">
        <f aca="false">ETR</f>
        <v>11.0369972429881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11.0297704003824</v>
      </c>
      <c r="K41" s="0" t="n">
        <f aca="false">alph*I41</f>
        <v>44.2805752930138</v>
      </c>
      <c r="L41" s="0" t="n">
        <f aca="false">ETR</f>
        <v>11.0369972429881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11.0316279283798</v>
      </c>
      <c r="K42" s="0" t="n">
        <f aca="false">alph*I42</f>
        <v>45.9205966001625</v>
      </c>
      <c r="L42" s="0" t="n">
        <f aca="false">ETR</f>
        <v>11.0369972429881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11.033008099017</v>
      </c>
      <c r="K43" s="0" t="n">
        <f aca="false">alph*I43</f>
        <v>47.5606179073111</v>
      </c>
      <c r="L43" s="0" t="n">
        <f aca="false">ETR</f>
        <v>11.0369972429881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11.0340335474386</v>
      </c>
      <c r="K44" s="0" t="n">
        <f aca="false">alph*I44</f>
        <v>49.2006392144598</v>
      </c>
      <c r="L44" s="0" t="n">
        <f aca="false">ETR</f>
        <v>11.0369972429881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11.0347954206256</v>
      </c>
      <c r="K45" s="0" t="n">
        <f aca="false">alph*I45</f>
        <v>50.8406605216084</v>
      </c>
      <c r="L45" s="0" t="n">
        <f aca="false">ETR</f>
        <v>11.0369972429881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11.0353614546236</v>
      </c>
      <c r="K46" s="0" t="n">
        <f aca="false">alph*I46</f>
        <v>52.4806818287571</v>
      </c>
      <c r="L46" s="0" t="n">
        <f aca="false">ETR</f>
        <v>11.0369972429881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11.0357819833113</v>
      </c>
      <c r="K47" s="0" t="n">
        <f aca="false">alph*I47</f>
        <v>54.1207031359057</v>
      </c>
      <c r="L47" s="0" t="n">
        <f aca="false">ETR</f>
        <v>11.0369972429881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11.0360944068507</v>
      </c>
      <c r="K48" s="0" t="n">
        <f aca="false">alph*I48</f>
        <v>55.7607244430544</v>
      </c>
      <c r="L48" s="0" t="n">
        <f aca="false">ETR</f>
        <v>11.0369972429881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11.0363265138094</v>
      </c>
      <c r="K49" s="0" t="n">
        <f aca="false">alph*I49</f>
        <v>57.4007457502031</v>
      </c>
      <c r="L49" s="0" t="n">
        <f aca="false">ETR</f>
        <v>11.0369972429881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11.0364989505557</v>
      </c>
      <c r="K50" s="0" t="n">
        <f aca="false">alph*I50</f>
        <v>59.0407670573517</v>
      </c>
      <c r="L50" s="0" t="n">
        <f aca="false">ETR</f>
        <v>11.0369972429881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11.0366270565441</v>
      </c>
      <c r="K51" s="0" t="n">
        <f aca="false">alph*I51</f>
        <v>60.6807883645004</v>
      </c>
      <c r="L51" s="0" t="n">
        <f aca="false">ETR</f>
        <v>11.0369972429881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11.0367222281777</v>
      </c>
      <c r="K52" s="0" t="n">
        <f aca="false">alph*I52</f>
        <v>62.320809671649</v>
      </c>
      <c r="L52" s="0" t="n">
        <f aca="false">ETR</f>
        <v>11.0369972429881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11.0367929322594</v>
      </c>
      <c r="K53" s="0" t="n">
        <f aca="false">alph*I53</f>
        <v>63.9608309787977</v>
      </c>
      <c r="L53" s="0" t="n">
        <f aca="false">ETR</f>
        <v>11.0369972429881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11.036845459019</v>
      </c>
      <c r="K54" s="0" t="n">
        <f aca="false">alph*I54</f>
        <v>65.6008522859464</v>
      </c>
      <c r="L54" s="0" t="n">
        <f aca="false">ETR</f>
        <v>11.0369972429881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11.0368844816108</v>
      </c>
      <c r="K55" s="0" t="n">
        <f aca="false">alph*I55</f>
        <v>67.240873593095</v>
      </c>
      <c r="L55" s="0" t="n">
        <f aca="false">ETR</f>
        <v>11.0369972429881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11.0369134718065</v>
      </c>
      <c r="K56" s="0" t="n">
        <f aca="false">alph*I56</f>
        <v>68.8808949002437</v>
      </c>
      <c r="L56" s="0" t="n">
        <f aca="false">ETR</f>
        <v>11.0369972429881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11.0369350088379</v>
      </c>
      <c r="K57" s="0" t="n">
        <f aca="false">alph*I57</f>
        <v>70.5209162073923</v>
      </c>
      <c r="L57" s="0" t="n">
        <f aca="false">ETR</f>
        <v>11.0369972429881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11.0369510088487</v>
      </c>
      <c r="K58" s="0" t="n">
        <f aca="false">alph*I58</f>
        <v>72.160937514541</v>
      </c>
      <c r="L58" s="0" t="n">
        <f aca="false">ETR</f>
        <v>11.0369972429881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11.0369628953633</v>
      </c>
      <c r="K59" s="0" t="n">
        <f aca="false">alph*I59</f>
        <v>73.8009588216896</v>
      </c>
      <c r="L59" s="0" t="n">
        <f aca="false">ETR</f>
        <v>11.0369972429881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11.0369717259311</v>
      </c>
      <c r="K60" s="0" t="n">
        <f aca="false">alph*I60</f>
        <v>75.4409801288383</v>
      </c>
      <c r="L60" s="0" t="n">
        <f aca="false">ETR</f>
        <v>11.0369972429881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11.036978286215</v>
      </c>
      <c r="K61" s="0" t="n">
        <f aca="false">alph*I61</f>
        <v>77.081001435987</v>
      </c>
      <c r="L61" s="0" t="n">
        <f aca="false">ETR</f>
        <v>11.0369972429881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11.03698315989</v>
      </c>
      <c r="K62" s="0" t="n">
        <f aca="false">alph*I62</f>
        <v>78.7210227431356</v>
      </c>
      <c r="L62" s="0" t="n">
        <f aca="false">ETR</f>
        <v>11.0369972429881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11.0369867805723</v>
      </c>
      <c r="K63" s="0" t="n">
        <f aca="false">alph*I63</f>
        <v>80.3610440502843</v>
      </c>
      <c r="L63" s="0" t="n">
        <f aca="false">ETR</f>
        <v>11.0369972429881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11.0369894703987</v>
      </c>
      <c r="K64" s="0" t="n">
        <f aca="false">alph*I64</f>
        <v>82.001065357433</v>
      </c>
      <c r="L64" s="0" t="n">
        <f aca="false">ETR</f>
        <v>11.0369972429881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11.0369914686865</v>
      </c>
      <c r="K65" s="0" t="n">
        <f aca="false">alph*I65</f>
        <v>83.6410866645816</v>
      </c>
      <c r="L65" s="0" t="n">
        <f aca="false">ETR</f>
        <v>11.0369972429881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11.0369929532262</v>
      </c>
      <c r="K66" s="0" t="n">
        <f aca="false">alph*I66</f>
        <v>85.2811079717303</v>
      </c>
      <c r="L66" s="0" t="n">
        <f aca="false">ETR</f>
        <v>11.0369972429881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11.0369940560993</v>
      </c>
      <c r="K67" s="0" t="n">
        <f aca="false">alph*I67</f>
        <v>86.9211292788789</v>
      </c>
      <c r="L67" s="0" t="n">
        <f aca="false">ETR</f>
        <v>11.0369972429881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11.0369948754301</v>
      </c>
      <c r="K68" s="0" t="n">
        <f aca="false">alph*I68</f>
        <v>88.5611505860276</v>
      </c>
      <c r="L68" s="0" t="n">
        <f aca="false">ETR</f>
        <v>11.0369972429881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11.0369954841157</v>
      </c>
      <c r="K69" s="0" t="n">
        <f aca="false">alph*I69</f>
        <v>90.2011718931762</v>
      </c>
      <c r="L69" s="0" t="n">
        <f aca="false">ETR</f>
        <v>11.0369972429881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11.0369959363117</v>
      </c>
      <c r="K70" s="0" t="n">
        <f aca="false">alph*I70</f>
        <v>91.8411932003249</v>
      </c>
      <c r="L70" s="0" t="n">
        <f aca="false">ETR</f>
        <v>11.0369972429881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11.0369962722508</v>
      </c>
      <c r="K71" s="0" t="n">
        <f aca="false">alph*I71</f>
        <v>93.4812145074736</v>
      </c>
      <c r="L71" s="0" t="n">
        <f aca="false">ETR</f>
        <v>11.0369972429881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11.0369965218218</v>
      </c>
      <c r="K72" s="0" t="n">
        <f aca="false">alph*I72</f>
        <v>95.1212358146222</v>
      </c>
      <c r="L72" s="0" t="n">
        <f aca="false">ETR</f>
        <v>11.0369972429881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11.0369967072295</v>
      </c>
      <c r="K73" s="0" t="n">
        <f aca="false">alph*I73</f>
        <v>96.7612571217709</v>
      </c>
      <c r="L73" s="0" t="n">
        <f aca="false">ETR</f>
        <v>11.0369972429881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11.03699684497</v>
      </c>
      <c r="K74" s="0" t="n">
        <f aca="false">alph*I74</f>
        <v>98.4012784289195</v>
      </c>
      <c r="L74" s="0" t="n">
        <f aca="false">ETR</f>
        <v>11.0369972429881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11.0369969472982</v>
      </c>
      <c r="K75" s="0" t="n">
        <f aca="false">alph*I75</f>
        <v>100.041299736068</v>
      </c>
      <c r="L75" s="0" t="n">
        <f aca="false">ETR</f>
        <v>11.0369972429881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11.0369970233184</v>
      </c>
      <c r="K76" s="0" t="n">
        <f aca="false">alph*I76</f>
        <v>101.681321043217</v>
      </c>
      <c r="L76" s="0" t="n">
        <f aca="false">ETR</f>
        <v>11.0369972429881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11.0369970797942</v>
      </c>
      <c r="K77" s="0" t="n">
        <f aca="false">alph*I77</f>
        <v>103.321342350366</v>
      </c>
      <c r="L77" s="0" t="n">
        <f aca="false">ETR</f>
        <v>11.0369972429881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11.0369971217504</v>
      </c>
      <c r="K78" s="0" t="n">
        <f aca="false">alph*I78</f>
        <v>104.961363657514</v>
      </c>
      <c r="L78" s="0" t="n">
        <f aca="false">ETR</f>
        <v>11.0369972429881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11.03699715292</v>
      </c>
      <c r="K79" s="0" t="n">
        <f aca="false">alph*I79</f>
        <v>106.601384964663</v>
      </c>
      <c r="L79" s="0" t="n">
        <f aca="false">ETR</f>
        <v>11.0369972429881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11.036997176076</v>
      </c>
      <c r="K80" s="0" t="n">
        <f aca="false">alph*I80</f>
        <v>108.241406271812</v>
      </c>
      <c r="L80" s="0" t="n">
        <f aca="false">ETR</f>
        <v>11.0369972429881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8.34625</v>
      </c>
      <c r="I81" s="0" t="n">
        <f aca="false">4+I80</f>
        <v>268</v>
      </c>
      <c r="J81" s="0" t="n">
        <f aca="false">ETR*TANHYP(alph*I81/ETR)</f>
        <v>11.0369971932787</v>
      </c>
      <c r="K81" s="0" t="n">
        <f aca="false">alph*I81</f>
        <v>109.88142757896</v>
      </c>
      <c r="L81" s="0" t="n">
        <f aca="false">ETR</f>
        <v>11.0369972429881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11.0369972060587</v>
      </c>
      <c r="K82" s="0" t="n">
        <f aca="false">alph*I82</f>
        <v>111.521448886109</v>
      </c>
      <c r="L82" s="0" t="n">
        <f aca="false">ETR</f>
        <v>11.0369972429881</v>
      </c>
    </row>
    <row collapsed="false" customFormat="false" customHeight="false" hidden="false" ht="12.75" outlineLevel="0" r="83">
      <c r="D83" s="0" t="n">
        <f aca="false">(D14-$D$23)^2</f>
        <v>15.81255225</v>
      </c>
      <c r="E83" s="0" t="n">
        <f aca="false">(E14-$D$23)^2</f>
        <v>18.2733602905942</v>
      </c>
      <c r="I83" s="0" t="n">
        <f aca="false">4+I82</f>
        <v>276</v>
      </c>
      <c r="J83" s="0" t="n">
        <f aca="false">ETR*TANHYP(alph*I83/ETR)</f>
        <v>11.0369972155531</v>
      </c>
      <c r="K83" s="0" t="n">
        <f aca="false">alph*I83</f>
        <v>113.161470193257</v>
      </c>
      <c r="L83" s="0" t="n">
        <f aca="false">ETR</f>
        <v>11.0369972429881</v>
      </c>
    </row>
    <row collapsed="false" customFormat="false" customHeight="false" hidden="false" ht="12.75" outlineLevel="0" r="84">
      <c r="D84" s="0" t="n">
        <f aca="false">(D15-$D$23)^2</f>
        <v>40.259025</v>
      </c>
      <c r="E84" s="0" t="n">
        <f aca="false">(E15-$D$23)^2</f>
        <v>41.5605762063149</v>
      </c>
      <c r="I84" s="0" t="n">
        <f aca="false">4+I83</f>
        <v>280</v>
      </c>
      <c r="J84" s="0" t="n">
        <f aca="false">ETR*TANHYP(alph*I84/ETR)</f>
        <v>11.0369972226065</v>
      </c>
      <c r="K84" s="0" t="n">
        <f aca="false">alph*I84</f>
        <v>114.801491500406</v>
      </c>
      <c r="L84" s="0" t="n">
        <f aca="false">ETR</f>
        <v>11.0369972429881</v>
      </c>
    </row>
    <row collapsed="false" customFormat="false" customHeight="false" hidden="false" ht="12.75" outlineLevel="0" r="85">
      <c r="D85" s="0" t="n">
        <f aca="false">(D16-$D$23)^2</f>
        <v>75.3424</v>
      </c>
      <c r="E85" s="0" t="n">
        <f aca="false">(E16-$D$23)^2</f>
        <v>73.7229786644549</v>
      </c>
      <c r="I85" s="0" t="n">
        <f aca="false">4+I84</f>
        <v>284</v>
      </c>
      <c r="J85" s="0" t="n">
        <f aca="false">ETR*TANHYP(alph*I85/ETR)</f>
        <v>11.0369972278465</v>
      </c>
      <c r="K85" s="0" t="n">
        <f aca="false">alph*I85</f>
        <v>116.441512807555</v>
      </c>
      <c r="L85" s="0" t="n">
        <f aca="false">ETR</f>
        <v>11.0369972429881</v>
      </c>
    </row>
    <row collapsed="false" customFormat="false" customHeight="false" hidden="false" ht="12.75" outlineLevel="0" r="86">
      <c r="D86" s="0" t="n">
        <f aca="false">(D17-$D$23)^2</f>
        <v>97.22946025</v>
      </c>
      <c r="E86" s="0" t="n">
        <f aca="false">(E17-$D$23)^2</f>
        <v>94.2717195141919</v>
      </c>
      <c r="I86" s="0" t="n">
        <f aca="false">4+I85</f>
        <v>288</v>
      </c>
      <c r="J86" s="0" t="n">
        <f aca="false">ETR*TANHYP(alph*I86/ETR)</f>
        <v>11.0369972317393</v>
      </c>
      <c r="K86" s="0" t="n">
        <f aca="false">alph*I86</f>
        <v>118.081534114703</v>
      </c>
      <c r="L86" s="0" t="n">
        <f aca="false">ETR</f>
        <v>11.0369972429881</v>
      </c>
    </row>
    <row collapsed="false" customFormat="false" customHeight="false" hidden="false" ht="12.75" outlineLevel="0" r="87">
      <c r="D87" s="0" t="n">
        <f aca="false">(D18-$D$23)^2</f>
        <v>117.548964</v>
      </c>
      <c r="E87" s="0" t="n">
        <f aca="false">(E18-$D$23)^2</f>
        <v>112.001178216714</v>
      </c>
      <c r="I87" s="0" t="n">
        <f aca="false">4+I86</f>
        <v>292</v>
      </c>
      <c r="J87" s="0" t="n">
        <f aca="false">ETR*TANHYP(alph*I87/ETR)</f>
        <v>11.0369972346313</v>
      </c>
      <c r="K87" s="0" t="n">
        <f aca="false">alph*I87</f>
        <v>119.721555421852</v>
      </c>
      <c r="L87" s="0" t="n">
        <f aca="false">ETR</f>
        <v>11.0369972429881</v>
      </c>
    </row>
    <row collapsed="false" customFormat="false" customHeight="false" hidden="false" ht="12.75" outlineLevel="0" r="88">
      <c r="D88" s="0" t="n">
        <f aca="false">(D19-$D$23)^2</f>
        <v>129.413376</v>
      </c>
      <c r="E88" s="0" t="n">
        <f aca="false">(E19-$D$23)^2</f>
        <v>119.52205844767</v>
      </c>
      <c r="I88" s="0" t="n">
        <f aca="false">4+I87</f>
        <v>296</v>
      </c>
      <c r="J88" s="0" t="n">
        <f aca="false">ETR*TANHYP(alph*I88/ETR)</f>
        <v>11.0369972367798</v>
      </c>
      <c r="K88" s="0" t="n">
        <f aca="false">alph*I88</f>
        <v>121.361576729001</v>
      </c>
      <c r="L88" s="0" t="n">
        <f aca="false">ETR</f>
        <v>11.0369972429881</v>
      </c>
    </row>
    <row collapsed="false" customFormat="false" customHeight="false" hidden="false" ht="12.75" outlineLevel="0" r="89">
      <c r="D89" s="0" t="n">
        <f aca="false">(D20-$D$23)^2</f>
        <v>122.677776</v>
      </c>
      <c r="E89" s="0" t="n">
        <f aca="false">(E20-$D$23)^2</f>
        <v>121.600695542465</v>
      </c>
      <c r="I89" s="0" t="n">
        <f aca="false">4+I88</f>
        <v>300</v>
      </c>
      <c r="J89" s="0" t="n">
        <f aca="false">ETR*TANHYP(alph*I89/ETR)</f>
        <v>11.0369972383759</v>
      </c>
      <c r="K89" s="0" t="n">
        <f aca="false">alph*I89</f>
        <v>123.001598036149</v>
      </c>
      <c r="L89" s="0" t="n">
        <f aca="false">ETR</f>
        <v>11.0369972429881</v>
      </c>
    </row>
    <row collapsed="false" customFormat="false" customHeight="false" hidden="false" ht="12.75" outlineLevel="0" r="90">
      <c r="D90" s="0" t="n">
        <f aca="false">(D21-$D$23)^2</f>
        <v>119.93535225</v>
      </c>
      <c r="E90" s="0" t="n">
        <f aca="false">(E21-$D$23)^2</f>
        <v>121.807721865965</v>
      </c>
      <c r="I90" s="0" t="n">
        <f aca="false">4+I89</f>
        <v>304</v>
      </c>
      <c r="J90" s="0" t="n">
        <f aca="false">ETR*TANHYP(alph*I90/ETR)</f>
        <v>11.0369972395617</v>
      </c>
      <c r="K90" s="0" t="n">
        <f aca="false">alph*I90</f>
        <v>124.641619343298</v>
      </c>
      <c r="L90" s="0" t="n">
        <f aca="false">ETR</f>
        <v>11.0369972429881</v>
      </c>
    </row>
    <row collapsed="false" customFormat="false" customHeight="false" hidden="false" ht="18.75" outlineLevel="0" r="91">
      <c r="D91" s="0" t="n">
        <f aca="false">(D22-$D$23)^2</f>
        <v>107.226025</v>
      </c>
      <c r="E91" s="0" t="n">
        <f aca="false">(E22-$D$23)^2</f>
        <v>121.815263096543</v>
      </c>
      <c r="I91" s="0" t="n">
        <f aca="false">4+I90</f>
        <v>308</v>
      </c>
      <c r="J91" s="0" t="n">
        <f aca="false">ETR*TANHYP(alph*I91/ETR)</f>
        <v>11.0369972404426</v>
      </c>
      <c r="K91" s="0" t="n">
        <f aca="false">alph*I91</f>
        <v>126.281640650447</v>
      </c>
      <c r="L91" s="0" t="n">
        <f aca="false">ETR</f>
        <v>11.0369972429881</v>
      </c>
      <c r="P91" s="10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11.0369972410971</v>
      </c>
      <c r="K92" s="0" t="n">
        <f aca="false">alph*I92</f>
        <v>127.921661957595</v>
      </c>
      <c r="L92" s="0" t="n">
        <f aca="false">ETR</f>
        <v>11.0369972429881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11.0369972415832</v>
      </c>
      <c r="K93" s="0" t="n">
        <f aca="false">alph*I93</f>
        <v>129.561683264744</v>
      </c>
      <c r="L93" s="0" t="n">
        <f aca="false">ETR</f>
        <v>11.0369972429881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11.0369972429881</v>
      </c>
      <c r="K94" s="0" t="n">
        <f aca="false">alph*I94</f>
        <v>205.002663393582</v>
      </c>
      <c r="L94" s="0" t="n">
        <f aca="false">ETR</f>
        <v>11.0369972429881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1"/>
      <c r="C127" s="11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1"/>
      <c r="C128" s="11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1"/>
      <c r="C129" s="11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1"/>
      <c r="C130" s="11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1"/>
      <c r="C131" s="11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1"/>
      <c r="C132" s="11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1"/>
      <c r="C133" s="11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1"/>
      <c r="C134" s="11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1"/>
      <c r="C135" s="11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1"/>
      <c r="C136" s="11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1"/>
      <c r="C137" s="11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1"/>
      <c r="C138" s="11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1"/>
      <c r="C139" s="11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1"/>
      <c r="C140" s="11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1"/>
      <c r="C141" s="11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1"/>
      <c r="C142" s="11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1"/>
      <c r="C143" s="11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1"/>
      <c r="C144" s="11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2"/>
      <c r="B145" s="11"/>
      <c r="C145" s="11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1"/>
      <c r="C146" s="11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1"/>
      <c r="C147" s="11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1"/>
      <c r="C148" s="11"/>
      <c r="D148" s="11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1"/>
      <c r="C149" s="11"/>
      <c r="D149" s="11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1"/>
      <c r="C150" s="11"/>
      <c r="D150" s="11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1"/>
      <c r="C151" s="11"/>
      <c r="D151" s="11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1"/>
      <c r="C152" s="11"/>
      <c r="D152" s="11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1"/>
      <c r="C153" s="11"/>
      <c r="D153" s="11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1"/>
      <c r="C154" s="11"/>
      <c r="D154" s="11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1"/>
      <c r="C155" s="11"/>
      <c r="D155" s="11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1"/>
      <c r="C156" s="11"/>
      <c r="D156" s="11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1"/>
      <c r="C157" s="11"/>
      <c r="D157" s="11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1"/>
      <c r="C158" s="11"/>
      <c r="D158" s="11"/>
    </row>
    <row collapsed="false" customFormat="false" customHeight="false" hidden="false" ht="12.75" outlineLevel="0" r="159">
      <c r="B159" s="11"/>
      <c r="C159" s="0" t="s">
        <v>16</v>
      </c>
      <c r="D159" s="4" t="n">
        <f aca="false">SUM(D82:D91)</f>
        <v>825.44493075</v>
      </c>
      <c r="E159" s="4" t="n">
        <f aca="false">SUM(E82:E91)</f>
        <v>824.575551844912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2013-09-25T22:05:42.00Z</dcterms:modified>
  <cp:revision>0</cp:revision>
</cp:coreProperties>
</file>